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30"/>
  </bookViews>
  <sheets>
    <sheet name="1-илова" sheetId="1" r:id="rId1"/>
    <sheet name="2-илова" sheetId="2" r:id="rId2"/>
    <sheet name="3-илова" sheetId="3" r:id="rId3"/>
    <sheet name="4-илова" sheetId="4" r:id="rId4"/>
    <sheet name="5-илова" sheetId="5" r:id="rId5"/>
    <sheet name="6-илова" sheetId="6" r:id="rId6"/>
    <sheet name="7-илова" sheetId="7" r:id="rId7"/>
    <sheet name="8-илова" sheetId="8" r:id="rId8"/>
    <sheet name="9-илова" sheetId="9" r:id="rId9"/>
    <sheet name="10-илова" sheetId="10" r:id="rId10"/>
    <sheet name="13-илова" sheetId="11" r:id="rId11"/>
    <sheet name="14-илова" sheetId="12" r:id="rId12"/>
  </sheets>
  <definedNames>
    <definedName name="_xlnm.Print_Area" localSheetId="9">'10-илова'!$A$1:$L$19</definedName>
    <definedName name="_xlnm.Print_Area" localSheetId="10">'13-илова'!$A$1:$D$14</definedName>
    <definedName name="_xlnm.Print_Area" localSheetId="3">'4-илова'!$A$1:$J$15</definedName>
    <definedName name="_xlnm.Print_Area" localSheetId="4">'5-илова'!$A$1:$J$58</definedName>
    <definedName name="_xlnm.Print_Area" localSheetId="6">'7-илова'!$A$1:$I$16</definedName>
    <definedName name="_xlnm.Print_Area" localSheetId="7">'8-илова'!$A$1:$K$19</definedName>
    <definedName name="_xlnm.Print_Area" localSheetId="8">'9-илова'!$A$1:$F$13</definedName>
  </definedNames>
  <calcPr calcId="162913"/>
</workbook>
</file>

<file path=xl/calcChain.xml><?xml version="1.0" encoding="utf-8"?>
<calcChain xmlns="http://schemas.openxmlformats.org/spreadsheetml/2006/main">
  <c r="E27" i="3" l="1"/>
  <c r="F58" i="5"/>
  <c r="F18" i="5"/>
  <c r="F37" i="5"/>
  <c r="F57" i="5"/>
  <c r="E42" i="3" l="1"/>
  <c r="E52" i="3"/>
  <c r="E47" i="3"/>
  <c r="C8" i="1" l="1"/>
  <c r="E37" i="3" l="1"/>
  <c r="E32" i="3"/>
  <c r="F14" i="4" l="1"/>
  <c r="E22" i="3" l="1"/>
  <c r="E53" i="3" s="1"/>
  <c r="E17" i="3" l="1"/>
  <c r="E12" i="3"/>
</calcChain>
</file>

<file path=xl/sharedStrings.xml><?xml version="1.0" encoding="utf-8"?>
<sst xmlns="http://schemas.openxmlformats.org/spreadsheetml/2006/main" count="584" uniqueCount="307">
  <si>
    <t>Тартиб рақами</t>
  </si>
  <si>
    <t>Ўз тасаруфидаги бюджет ташкилотларининг номланиши</t>
  </si>
  <si>
    <t>Ҳисобот даври мобайнида бюджетдан ажратилаётган маблағлар суммаси</t>
  </si>
  <si>
    <t>жами</t>
  </si>
  <si>
    <t>шундан</t>
  </si>
  <si>
    <t>иш ҳақи ва унга тенглаштирувчи тўловлар миқдори</t>
  </si>
  <si>
    <t>ягона ижтимоий солиқ</t>
  </si>
  <si>
    <t>бошқа жорий харажатлар</t>
  </si>
  <si>
    <t>объектларни лойиҳалаштириш, қуриш, (реконструкция қилиш) ва таъмирлаш ишлари учун капитал қўйилмалар</t>
  </si>
  <si>
    <t>МАЪЛУМОТ</t>
  </si>
  <si>
    <t>сўмда</t>
  </si>
  <si>
    <t>1-илова</t>
  </si>
  <si>
    <t>2-илова</t>
  </si>
  <si>
    <t xml:space="preserve">Буюртмачи </t>
  </si>
  <si>
    <t>Лойиҳанинг номланиши</t>
  </si>
  <si>
    <t>Лойиҳа қуввати</t>
  </si>
  <si>
    <t>Лойиҳани амалга ошириш даври</t>
  </si>
  <si>
    <t>Пудратчи тўғрисида маълумотлар</t>
  </si>
  <si>
    <t>Лойиҳани амалга ошириш қиймати (минг сўм)</t>
  </si>
  <si>
    <t>шундан ўзлаштирилган маблағлар (минг сўм)</t>
  </si>
  <si>
    <t>Пудратчи номи</t>
  </si>
  <si>
    <t>Корхона СТИРи</t>
  </si>
  <si>
    <t>3-илова</t>
  </si>
  <si>
    <t>Ҳисобот даври</t>
  </si>
  <si>
    <t>Йўналишлари</t>
  </si>
  <si>
    <t>Товар (иш ва хизмат)лар харид қилиш учун тузилган шартномалар</t>
  </si>
  <si>
    <t xml:space="preserve">Молиялаштириш манбаси* </t>
  </si>
  <si>
    <t>сони</t>
  </si>
  <si>
    <t>суммаси</t>
  </si>
  <si>
    <t>1-чорак</t>
  </si>
  <si>
    <t>асосий воситалар харид қилиш</t>
  </si>
  <si>
    <t>давлат бюджети маблағлари</t>
  </si>
  <si>
    <t>кам баҳоли ва тез эскирувчи буюмлар харид қилиш</t>
  </si>
  <si>
    <t>қурилиш, реконструкция қилиш ва таъмирлаш</t>
  </si>
  <si>
    <t>сақлаш харажатлари билан боғлиқ харидлар</t>
  </si>
  <si>
    <t>бюджетдан ташқари жамғарма маблағлари</t>
  </si>
  <si>
    <t>Хаммаси</t>
  </si>
  <si>
    <t>х</t>
  </si>
  <si>
    <t>2-чорак</t>
  </si>
  <si>
    <t>4-илова</t>
  </si>
  <si>
    <t>Харид қилинган товарлар ва хизматлар номи</t>
  </si>
  <si>
    <t>Молиялаштириш манбаси*</t>
  </si>
  <si>
    <t>Харид жараёнини амалга ошириш тури</t>
  </si>
  <si>
    <t>Сумма</t>
  </si>
  <si>
    <t>Лот/шартнома рақами</t>
  </si>
  <si>
    <t>Харид қилинаётган товарлар (хизматлар) ўлчов бирлиги (имконият даражасида</t>
  </si>
  <si>
    <t>5-илова</t>
  </si>
  <si>
    <t>сўм</t>
  </si>
  <si>
    <t>6-илова</t>
  </si>
  <si>
    <t>Тадбир номи</t>
  </si>
  <si>
    <t xml:space="preserve">Шартноманинг умумий қиймати 
(минг сўм)
</t>
  </si>
  <si>
    <t>7-илова</t>
  </si>
  <si>
    <t>Биринчи даражали бюджет маблағлари тақсимловчи номи*</t>
  </si>
  <si>
    <t>Объект сони</t>
  </si>
  <si>
    <t>Режалаштирилган маблағ</t>
  </si>
  <si>
    <t xml:space="preserve">Бажарилган ишлар ва харажатларнинг миқдори
(минг сўм)
</t>
  </si>
  <si>
    <t>Ажратилган маблағнинг ўзлаш-тирилиши (%)</t>
  </si>
  <si>
    <t>Дастурга киритиш учун асос</t>
  </si>
  <si>
    <t xml:space="preserve">Йил бошида учун тасдиқланган дастур асосида
(минг сўм)
</t>
  </si>
  <si>
    <t xml:space="preserve">Йил давомида
қўшимча ажратилган маблағлар асосида
(минг сўм)
</t>
  </si>
  <si>
    <t>Молиялаштирилган маблағ 
(минг сўм)</t>
  </si>
  <si>
    <t>8-илова</t>
  </si>
  <si>
    <t>Т/р</t>
  </si>
  <si>
    <t>Объект номи ва манзили</t>
  </si>
  <si>
    <t>Амалга ошириш муддати</t>
  </si>
  <si>
    <t>Ўлчов бирлиги</t>
  </si>
  <si>
    <t>Молиялаш-тирилган маблағ</t>
  </si>
  <si>
    <t>Бажарилган ишлар ва харажатларнинг миқдори</t>
  </si>
  <si>
    <t>Йил бошида учун тасдиқланган дастур асосида</t>
  </si>
  <si>
    <t>Йил давомида</t>
  </si>
  <si>
    <t>(минг сўм)</t>
  </si>
  <si>
    <t>қўшимча ажратилган маблағлар асосида</t>
  </si>
  <si>
    <t>I</t>
  </si>
  <si>
    <t>Янги қурилиш</t>
  </si>
  <si>
    <t>II</t>
  </si>
  <si>
    <t>Реконструкция</t>
  </si>
  <si>
    <t>III</t>
  </si>
  <si>
    <t>Жиҳозлаш</t>
  </si>
  <si>
    <t>IV</t>
  </si>
  <si>
    <t>Кейинги йиллар лойиҳа қидирув ишлари учун</t>
  </si>
  <si>
    <t>V</t>
  </si>
  <si>
    <t>Кредитор қарздорликни қоплаш</t>
  </si>
  <si>
    <t>VI</t>
  </si>
  <si>
    <t>Мукаммал таъмирлаш</t>
  </si>
  <si>
    <t>9-илова</t>
  </si>
  <si>
    <t>Солиқ тури</t>
  </si>
  <si>
    <t>Имтиёз номи</t>
  </si>
  <si>
    <t>Ҳуқуқий ҳужжат тури</t>
  </si>
  <si>
    <t>Ҳужжат рақами ва санаси</t>
  </si>
  <si>
    <t>Имтиёзнинг амал қилиш муддати</t>
  </si>
  <si>
    <t>10-илова</t>
  </si>
  <si>
    <t>РЎЙХАТИ</t>
  </si>
  <si>
    <t>Ҳужжат тури</t>
  </si>
  <si>
    <t>Ҳужжат рақами</t>
  </si>
  <si>
    <t>Ҳужжат тасдиқланган сана</t>
  </si>
  <si>
    <t>Ҳужжат номи</t>
  </si>
  <si>
    <t>Ҳужжатнинг тузилмавий бирлиги</t>
  </si>
  <si>
    <t>Кучга кириш санаси</t>
  </si>
  <si>
    <t>Ҳужжатнинг амал қилиш муддати</t>
  </si>
  <si>
    <t>Имтиёз тури</t>
  </si>
  <si>
    <t>Имтиёз берилган соҳа номи</t>
  </si>
  <si>
    <t xml:space="preserve">Божхона тўлови
</t>
  </si>
  <si>
    <t>Акциз солиғи</t>
  </si>
  <si>
    <t>ҚҚС</t>
  </si>
  <si>
    <t>13-илова</t>
  </si>
  <si>
    <t xml:space="preserve">МАЪЛУМОТ </t>
  </si>
  <si>
    <t>Назорат тадбирлари мазмуни</t>
  </si>
  <si>
    <t>Ўтказиш санаси</t>
  </si>
  <si>
    <t>Объектлар номи</t>
  </si>
  <si>
    <t xml:space="preserve">ривожлантириш жамғармаси маблағлари </t>
  </si>
  <si>
    <t>Жами:</t>
  </si>
  <si>
    <t>Хаммаси:</t>
  </si>
  <si>
    <t>Сурхондарё вилояти Давлат активларини бошқариш бошқармаси</t>
  </si>
  <si>
    <t>Ўзбекистон Республикаси Давлат активларини бошқариш агентлиги Сурхондарё вилояти ҳудудий бошқармаси</t>
  </si>
  <si>
    <t>14-илова</t>
  </si>
  <si>
    <t>МАЪЛУМОТЛАР</t>
  </si>
  <si>
    <t>Кредитлар бўйича:</t>
  </si>
  <si>
    <t>Кредит олувчилар номи</t>
  </si>
  <si>
    <t>СТИР</t>
  </si>
  <si>
    <t>Жойлашган ҳудуд</t>
  </si>
  <si>
    <t xml:space="preserve">Маблағ ажратилишидан кўзланган мақсад </t>
  </si>
  <si>
    <t>Ажратилган маблағ</t>
  </si>
  <si>
    <t>Ажратилиши тартиби</t>
  </si>
  <si>
    <t>Ажратилган кредит маблағларининг қайтарилиши</t>
  </si>
  <si>
    <t>(вилоят, туман (шаҳар)</t>
  </si>
  <si>
    <t>Фоиз ставкаси</t>
  </si>
  <si>
    <t>Сўндирилиши муддати</t>
  </si>
  <si>
    <t>Асосий қарз</t>
  </si>
  <si>
    <t>Фоиз тўловлари</t>
  </si>
  <si>
    <t>Жарима ва пенялар</t>
  </si>
  <si>
    <t>1.</t>
  </si>
  <si>
    <t>2.</t>
  </si>
  <si>
    <t>Жами</t>
  </si>
  <si>
    <r>
      <rPr>
        <b/>
        <sz val="14"/>
        <color rgb="FF000000"/>
        <rFont val="Times New Roman"/>
        <family val="1"/>
        <charset val="204"/>
      </rPr>
      <t>Изоҳ:</t>
    </r>
    <r>
      <rPr>
        <sz val="14"/>
        <color rgb="FF000000"/>
        <rFont val="Times New Roman"/>
        <family val="1"/>
        <charset val="204"/>
      </rPr>
      <t xml:space="preserve"> </t>
    </r>
    <r>
      <rPr>
        <i/>
        <sz val="14"/>
        <color rgb="FF000000"/>
        <rFont val="Times New Roman"/>
        <family val="1"/>
        <charset val="204"/>
      </rPr>
      <t>Ҳисобот даврида Жамғарма маблағлари ҳисобидан кредитлар ажратилмаган.</t>
    </r>
  </si>
  <si>
    <t>Субсидиялар бўйича:</t>
  </si>
  <si>
    <t>Субсидия олувчилар номи</t>
  </si>
  <si>
    <t>Маблағ ажратилиши юзасидан асословчи ҳужжат номи ва санаси</t>
  </si>
  <si>
    <r>
      <rPr>
        <b/>
        <sz val="14"/>
        <color rgb="FF000000"/>
        <rFont val="Times New Roman"/>
        <family val="1"/>
        <charset val="204"/>
      </rPr>
      <t>Изоҳ:</t>
    </r>
    <r>
      <rPr>
        <sz val="14"/>
        <color rgb="FF000000"/>
        <rFont val="Times New Roman"/>
        <family val="1"/>
        <charset val="204"/>
      </rPr>
      <t xml:space="preserve"> </t>
    </r>
    <r>
      <rPr>
        <i/>
        <sz val="14"/>
        <color rgb="FF000000"/>
        <rFont val="Times New Roman"/>
        <family val="1"/>
        <charset val="204"/>
      </rPr>
      <t>Ҳисобот даврида Жамғарма маблағлари ҳисобидан субсидиялар ажратилмаган.</t>
    </r>
  </si>
  <si>
    <t>Депозитлар бўйича</t>
  </si>
  <si>
    <t>Депозит жойлаштирилган банк номи</t>
  </si>
  <si>
    <t>Муддати</t>
  </si>
  <si>
    <t>Фоизи</t>
  </si>
  <si>
    <t>Жойлаштирилган маблағ</t>
  </si>
  <si>
    <t>Шартнома рақами ва санаси</t>
  </si>
  <si>
    <r>
      <rPr>
        <b/>
        <sz val="14"/>
        <color rgb="FF000000"/>
        <rFont val="Times New Roman"/>
        <family val="1"/>
        <charset val="204"/>
      </rPr>
      <t>Изоҳ:</t>
    </r>
    <r>
      <rPr>
        <sz val="14"/>
        <color rgb="FF000000"/>
        <rFont val="Times New Roman"/>
        <family val="1"/>
        <charset val="204"/>
      </rPr>
      <t xml:space="preserve"> </t>
    </r>
    <r>
      <rPr>
        <i/>
        <sz val="14"/>
        <color rgb="FF000000"/>
        <rFont val="Times New Roman"/>
        <family val="1"/>
        <charset val="204"/>
      </rPr>
      <t>Ҳисобот даврида Жамғарма маблағлари ҳисобидан тижорат банкларга депозитлар жойлаштирилмаган.</t>
    </r>
  </si>
  <si>
    <t xml:space="preserve">Ўзбекистон Республикаси Давлат активларини бошқариш агентлиги Сурхондарё вилояти ҳудудий бошқармасига тақдим этилган солиқ имтиёзлари </t>
  </si>
  <si>
    <t>Давлат активларини бошқариш агентлиги Сурхондарё вилояти ҳудудий бошқармаси</t>
  </si>
  <si>
    <r>
      <rPr>
        <b/>
        <sz val="14"/>
        <color theme="1"/>
        <rFont val="Times New Roman"/>
        <family val="1"/>
        <charset val="204"/>
      </rPr>
      <t>Изоҳ:</t>
    </r>
    <r>
      <rPr>
        <i/>
        <sz val="14"/>
        <color theme="1"/>
        <rFont val="Times New Roman"/>
        <family val="1"/>
        <charset val="204"/>
      </rPr>
      <t xml:space="preserve"> Давлат активларини бошқариш агентлиги Сурхондарё вилояти ҳудудий бошқармасига алоҳида солиқ имтиёзлари тақдим этилмаган.</t>
    </r>
  </si>
  <si>
    <t>Тонер</t>
  </si>
  <si>
    <t>Масло
моторное</t>
  </si>
  <si>
    <t>РЖ</t>
  </si>
  <si>
    <t>Бюджет</t>
  </si>
  <si>
    <t>Электрон дўкон</t>
  </si>
  <si>
    <t>ЧП EKODEZAYEN VA TEXNODOM</t>
  </si>
  <si>
    <t>1 дона</t>
  </si>
  <si>
    <t>20 дона</t>
  </si>
  <si>
    <t>4 литр</t>
  </si>
  <si>
    <t>5 литр</t>
  </si>
  <si>
    <t>10 пачка</t>
  </si>
  <si>
    <t>3 дона</t>
  </si>
  <si>
    <t>12 литр</t>
  </si>
  <si>
    <t>Ўзбекистон Республикаси Давлат активларини бошқариш агентлиги Сурхондарё вилояти ҳудудий бошқармаси томонидан 2022 йил январь-сентябр ойларида ўтказилган танлов (тендер)лар ва амалга оширилган давлат харидлари тўғрисида</t>
  </si>
  <si>
    <t>3-чорак</t>
  </si>
  <si>
    <t>ООО JANUB-SURXAN-PRINT</t>
  </si>
  <si>
    <t>10 дона</t>
  </si>
  <si>
    <t>4 дона</t>
  </si>
  <si>
    <t>1 комплект</t>
  </si>
  <si>
    <t>минг сўм</t>
  </si>
  <si>
    <r>
      <rPr>
        <b/>
        <sz val="14"/>
        <color theme="1"/>
        <rFont val="Times New Roman"/>
        <family val="1"/>
        <charset val="204"/>
      </rPr>
      <t>Изоҳ:</t>
    </r>
    <r>
      <rPr>
        <sz val="14"/>
        <color theme="1"/>
        <rFont val="Times New Roman"/>
        <family val="1"/>
        <charset val="204"/>
      </rPr>
      <t xml:space="preserve"> </t>
    </r>
    <r>
      <rPr>
        <i/>
        <sz val="14"/>
        <color theme="1"/>
        <rFont val="Times New Roman"/>
        <family val="1"/>
        <charset val="204"/>
      </rPr>
      <t>Давлат активларини бошқариш агентлиги Сурхондарё вилояти ҳудудий бошқармаси ва тасарруфидаги бюджет ташкилотларида 2022 йилнинг январ-сентябр ойларида республика бюджетидан капитал қўйилмалар ҳисобидан амалга оширилмаган.</t>
    </r>
  </si>
  <si>
    <r>
      <rPr>
        <b/>
        <sz val="14"/>
        <color theme="1"/>
        <rFont val="Times New Roman"/>
        <family val="1"/>
        <charset val="204"/>
      </rPr>
      <t>Изоҳ:</t>
    </r>
    <r>
      <rPr>
        <sz val="14"/>
        <color theme="1"/>
        <rFont val="Times New Roman"/>
        <family val="1"/>
        <charset val="204"/>
      </rPr>
      <t xml:space="preserve"> </t>
    </r>
    <r>
      <rPr>
        <i/>
        <sz val="14"/>
        <color theme="1"/>
        <rFont val="Times New Roman"/>
        <family val="1"/>
        <charset val="204"/>
      </rPr>
      <t>Давлат активларини бошқариш агентлиги Сурхондарё вилояти ҳудудий бошқармаси ва тасарруфидаги бюджет ташкилотларида 2022 йилнинг январ-сентябр ойларида қурилиш, реконструкция ва таъмирлаш ишлари бўйича танлов (тендер)лар ўтказилмаган.</t>
    </r>
  </si>
  <si>
    <r>
      <rPr>
        <b/>
        <sz val="14"/>
        <color theme="1"/>
        <rFont val="Times New Roman"/>
        <family val="1"/>
        <charset val="204"/>
      </rPr>
      <t>Изоҳ:</t>
    </r>
    <r>
      <rPr>
        <sz val="14"/>
        <color theme="1"/>
        <rFont val="Times New Roman"/>
        <family val="1"/>
        <charset val="204"/>
      </rPr>
      <t xml:space="preserve"> </t>
    </r>
    <r>
      <rPr>
        <i/>
        <sz val="14"/>
        <color theme="1"/>
        <rFont val="Times New Roman"/>
        <family val="1"/>
        <charset val="204"/>
      </rPr>
      <t>Давлат активларини бошқариш агентлиги Сурхондарё вилояти ҳудудий бошқармаси ва тасарруфидаги бюджет ташкилотларида 2022 йилнинг январ-сентябр ойларида Ўзбекистон Республикасининг Давлат бюджетидан молиялаштириладиган ижтимоий ва ишлаб чиқариш инфратузилмасини ривожлантириш дастурлари қатнашмаган.</t>
    </r>
  </si>
  <si>
    <r>
      <rPr>
        <b/>
        <sz val="14"/>
        <color theme="1"/>
        <rFont val="Times New Roman"/>
        <family val="1"/>
        <charset val="204"/>
      </rPr>
      <t>Изоҳ:</t>
    </r>
    <r>
      <rPr>
        <sz val="14"/>
        <color theme="1"/>
        <rFont val="Times New Roman"/>
        <family val="1"/>
        <charset val="204"/>
      </rPr>
      <t xml:space="preserve"> </t>
    </r>
    <r>
      <rPr>
        <i/>
        <sz val="14"/>
        <color theme="1"/>
        <rFont val="Times New Roman"/>
        <family val="1"/>
        <charset val="204"/>
      </rPr>
      <t>Ўзбекистон Республикасининг Давлат молиявий назорат органлари томонидан 2022 йилнинг январь-сентябр ойларида Ўзбекистон Республикаси Давлат активларини бошқариш агентлиги Сурхондарё вилояти ҳудудий бошқармасида назорат тадбирлари ўтказилмаган.</t>
    </r>
  </si>
  <si>
    <t>Ўзбекистон Республикаси Давлат активларини бошқариш агентлиги Сурхондарё вилояти ҳудудий бошқармаси томонидан 2023 йилнинг январь-сентябр ойларида республика бюджетидан ажратилган маблағларнинг чегараланган миқдорининг тақсимоти тўғрисида</t>
  </si>
  <si>
    <t>Ўзбекистон Республикаси Давлат активларини бошқариш агентлиги Сурхондарё вилояти ҳудудий бошқармаси томонидан 2023 йилнинг январь-сентябр ойларида республика бюджетидан капитал қўйилмалар ҳисобидан амалга оширилаётган лойиҳаларнинг ижроси тўғрисида</t>
  </si>
  <si>
    <t>Ўзбекистон Республикаси Давлат активларини бошқариш агентлиги Сурхондарё вилояти ҳудудий бошқармаси томонидан 2023 йилнинг январь-сентябр ойларида асосий воситалар харид қилиш учун ўтказилган танлов (тендер)лар ва амалга оширилган давлат харидлари тўғрисида</t>
  </si>
  <si>
    <t>Ўзбекистон Республикаси Давлат активларини бошқариш агентлиги Сурхондарё вилояти ҳудудий бошқармаси томонидан 2023 йил январь-сентябр ойларида кам баҳоли ва тез эскирувчи буюмлар харид қилиш учун ўтказилган танлов (тендер)лар ва амалга оширилган давлат харидлари тўғрисида</t>
  </si>
  <si>
    <t>Ўзбекистон Республикаси Давлат активларини бошқариш агентлиги Сурхондарё вилояти ҳудудий бошқармаси томонидан 2023 йил январ-сентябр ойларида қурилиш, реконструкция қилиш ва таъмирлаш ишлари бўйича ўтказилган танлов (тендер)лар тўғрисида</t>
  </si>
  <si>
    <t xml:space="preserve">Ўзбекистон Республикаси Давлат активларини бошқариш агентлиги Сурхондарё вилояти ҳудудий бошқармаси томонидан 2023 йилнинг январ-сентябр ойларида 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 </t>
  </si>
  <si>
    <t xml:space="preserve">Ўзбекистон Республикаси Давлат активларини бошқариш агентлиги Сурхондарё вилояти ҳудудий бошқармасида 2023 йил январ-сентябр ойларида 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 </t>
  </si>
  <si>
    <t>Ўзбекистон Республикасининг Давлат молиявий назорат органлари томонидан 2023 йилнинг январь-сентябр ойларида Ўзбекистон Республикаси Давлат активларини бошқариш агентлиги Сурхондарё вилояти ҳудудий бошқармасида ўтказилган назорат тадбирлари юзасидан</t>
  </si>
  <si>
    <t>2023 йилда Ўзбекистон Республикаси Давлат активларини бошқариш агентлиги Сурхондарё вилояти ҳудудий бошқармаси ҳузуридаги бюджетдан ташқари Давлат активларини бошқариш, трансформация ва хусусийлаштириш жамғармаси маблағлари ҳисобидан ажратилган субсидиялар, кредитлар ҳамда тижорат банкларига жойлаштирилган депозитлар тўғрисидаги</t>
  </si>
  <si>
    <t>2023 йил 1 октябр ҳолатига</t>
  </si>
  <si>
    <t>Шины 195/65R15 Kumho solus TA71</t>
  </si>
  <si>
    <t>231110081218827/1002222</t>
  </si>
  <si>
    <t>DAVRON-DERMAN КТХКК</t>
  </si>
  <si>
    <t>Svetocopy белий А4 80 гр/м2 в пач 500 листов</t>
  </si>
  <si>
    <t>231110081233024/1014491</t>
  </si>
  <si>
    <t>"HABIB -FAYZ -OMAD" МЧЖ</t>
  </si>
  <si>
    <t>9 пачка</t>
  </si>
  <si>
    <t>231110081276721/1051764</t>
  </si>
  <si>
    <t>ООО STEEL CITY</t>
  </si>
  <si>
    <t>231110081282645/1057794</t>
  </si>
  <si>
    <t>7 комплект</t>
  </si>
  <si>
    <t>ЧП REAL STROY CITY</t>
  </si>
  <si>
    <t>231110081291955/1065873</t>
  </si>
  <si>
    <t xml:space="preserve">Сервис и обслуживание
транспортных средств
</t>
  </si>
  <si>
    <t>231110081292173/1066222</t>
  </si>
  <si>
    <t>Услуга по распространению информации в
электронных газетах</t>
  </si>
  <si>
    <t>231110081293918/1076067</t>
  </si>
  <si>
    <t>OOO MTSFER-U NASHRIYOT UYI</t>
  </si>
  <si>
    <t>Чехол
автомобильный</t>
  </si>
  <si>
    <t>231110081323535/1097423</t>
  </si>
  <si>
    <t>231110081323640/1097522</t>
  </si>
  <si>
    <t>Книги
печатные</t>
  </si>
  <si>
    <t>231110081343258/1113084</t>
  </si>
  <si>
    <t>KITOB NASHR MCHJ</t>
  </si>
  <si>
    <t>45 дона</t>
  </si>
  <si>
    <t>LED
панель</t>
  </si>
  <si>
    <t>231110081418537/1186119</t>
  </si>
  <si>
    <t>YTT ERKINOV JUMANAZAR QOBILJON O‘G‘L</t>
  </si>
  <si>
    <t>577405398</t>
  </si>
  <si>
    <t>настольная лампа RL-E270</t>
  </si>
  <si>
    <t>231110081421141/1188370</t>
  </si>
  <si>
    <t xml:space="preserve"> ЧП FAROVON OFIS MARKET</t>
  </si>
  <si>
    <t>306019319</t>
  </si>
  <si>
    <t>Бумага свето копия А4, 80г/м2, 500л</t>
  </si>
  <si>
    <t>231110081432240/1197275</t>
  </si>
  <si>
    <t>MUXAMMAD SURXON MCHJ</t>
  </si>
  <si>
    <t>309674888</t>
  </si>
  <si>
    <t>28 пачка</t>
  </si>
  <si>
    <t>231110081484976/1250383</t>
  </si>
  <si>
    <t>Колодка
тормозная</t>
  </si>
  <si>
    <t>231110081485227/1250592</t>
  </si>
  <si>
    <t xml:space="preserve">Тонер HP LJ P1005 Black банка 65гр. </t>
  </si>
  <si>
    <t>231110081485279/1250601</t>
  </si>
  <si>
    <t xml:space="preserve"> MUXAMMAD SURXON MCHJ</t>
  </si>
  <si>
    <t>15 дона</t>
  </si>
  <si>
    <t>Бумага для офисной
техники белая</t>
  </si>
  <si>
    <t>231110081485319/1250656</t>
  </si>
  <si>
    <t>ЧП ABUBAKIR INOVATSIYON SERVIS</t>
  </si>
  <si>
    <t>30 пачка</t>
  </si>
  <si>
    <t>231110081491812/1256169</t>
  </si>
  <si>
    <t>: MUXAMMAD SURXON MCHJ</t>
  </si>
  <si>
    <t>Услуга по
размещению
рекламы</t>
  </si>
  <si>
    <t>231110081533382/1293778</t>
  </si>
  <si>
    <t>JANUB ZAMIN BURGUTI Х/К</t>
  </si>
  <si>
    <t>310335416</t>
  </si>
  <si>
    <t>2 комплект</t>
  </si>
  <si>
    <t>231110081545888/1305473</t>
  </si>
  <si>
    <t>"Tamavola" mas`uliyati cheklangan jamiyati</t>
  </si>
  <si>
    <t>Фотобумага для
офисной техники</t>
  </si>
  <si>
    <t>231110081564707/1321517</t>
  </si>
  <si>
    <t>ЧП OMAD STAR TEXNO</t>
  </si>
  <si>
    <t>Ручка
канцелярская</t>
  </si>
  <si>
    <t>231110081564762/1321555</t>
  </si>
  <si>
    <t>100 дона</t>
  </si>
  <si>
    <t>Свеча
зажигания</t>
  </si>
  <si>
    <t>231110081594649/1348999</t>
  </si>
  <si>
    <t>4 комплект</t>
  </si>
  <si>
    <t>231110081594652/1349002</t>
  </si>
  <si>
    <t>Постер баннер рейкаси билан урнатиб бериш 150х100</t>
  </si>
  <si>
    <t>231110081622782/1373779</t>
  </si>
  <si>
    <t>5 комплект</t>
  </si>
  <si>
    <t>Счетчики производства
или потребления
электроэнергии</t>
  </si>
  <si>
    <t xml:space="preserve"> ELEKTRON BUSINESS 1 MCHJ</t>
  </si>
  <si>
    <t>231110081632712/1382344</t>
  </si>
  <si>
    <t>Постер баннер рейкаси ва оеки билан 600х300 дизайнер хизмати ,
урнатиш ва транспорт хизмати билан</t>
  </si>
  <si>
    <t>231110081632857/1382436</t>
  </si>
  <si>
    <t>231110081678847/1423836</t>
  </si>
  <si>
    <t>3 комплект</t>
  </si>
  <si>
    <t>Бумага
офсетная</t>
  </si>
  <si>
    <t>OLLOYAROVA NODIRA TOSHBOYEVNA YATT</t>
  </si>
  <si>
    <t>231110081711908/1455050</t>
  </si>
  <si>
    <t>Папка</t>
  </si>
  <si>
    <t>231110081724464/1467327</t>
  </si>
  <si>
    <t>REKLAMA PRINTER XIZMATI</t>
  </si>
  <si>
    <t>50 дона</t>
  </si>
  <si>
    <t>231110081725728/1468446</t>
  </si>
  <si>
    <t>231110081725746/1468461</t>
  </si>
  <si>
    <t xml:space="preserve">Воздушные
фильтры </t>
  </si>
  <si>
    <t>231110081725762/1468476</t>
  </si>
  <si>
    <t>Фильтр
масляный</t>
  </si>
  <si>
    <t>231110081725775/1468485</t>
  </si>
  <si>
    <t>Фотобарабан</t>
  </si>
  <si>
    <t>231110081728646/1471421</t>
  </si>
  <si>
    <t xml:space="preserve">Вал магнитный для
картриджа </t>
  </si>
  <si>
    <t xml:space="preserve"> FAYZ ULUGBEK OMAD MCHJ</t>
  </si>
  <si>
    <t>231110081728667/1471955</t>
  </si>
  <si>
    <t xml:space="preserve">"Tamavola" mas`uliyati cheklangan jamiyati
</t>
  </si>
  <si>
    <t>231110081794459/1542074</t>
  </si>
  <si>
    <t>Вода питьевая
упакованная</t>
  </si>
  <si>
    <t>"ZAM ZAM HAYOT" МЧЖ</t>
  </si>
  <si>
    <t>200 дона</t>
  </si>
  <si>
    <t>231110081814316/1571398</t>
  </si>
  <si>
    <t>Постер</t>
  </si>
  <si>
    <t>"SHODIYAXON DIZAYN REKLAMA"X/K</t>
  </si>
  <si>
    <t>231110081839171/1597510</t>
  </si>
  <si>
    <t>231110081839175/1597513</t>
  </si>
  <si>
    <t>ЧФ ХАМИДИЙ</t>
  </si>
  <si>
    <t>Байрам открыткаси</t>
  </si>
  <si>
    <t>30 дона</t>
  </si>
  <si>
    <t>231110081839186/1597521</t>
  </si>
  <si>
    <t>подшипник задний ступицы GM</t>
  </si>
  <si>
    <t>2 дона</t>
  </si>
  <si>
    <t>231110081880258/1634829</t>
  </si>
  <si>
    <t xml:space="preserve">Байрам открыткаси </t>
  </si>
  <si>
    <t>231110081886579/1642669</t>
  </si>
  <si>
    <t>Тонер Hp1005 65грамм</t>
  </si>
  <si>
    <t>231110081922396/1674712</t>
  </si>
  <si>
    <t>Тонер HP LJ P1005 (банка 65гр.)</t>
  </si>
  <si>
    <t>231110081922449/1674872</t>
  </si>
  <si>
    <t>Триммер
бензиновый</t>
  </si>
  <si>
    <t>CHUST SHARQ TREDI MCHJ</t>
  </si>
  <si>
    <t>231110081954599/1702597</t>
  </si>
  <si>
    <t>231110081958365/1705801</t>
  </si>
  <si>
    <t>сервис и обслуживание транспортных среств НЕХИЯ-3</t>
  </si>
  <si>
    <t xml:space="preserve">"Постер призентация " с дизайнерскими
услугами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</si>
</sst>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6" formatCode="_-* #,##0\ _р_._-;\-* #,##0\ _р_._-;_-* &quot;-&quot;??\ _р_._-;_-@_-"/>
  </numFmts>
  <fonts count="13" x14ac:knownFonts="1">
    <font>
      <sz val="11"/>
      <color theme="1"/>
      <name val="Calibri"/>
      <family val="2"/>
      <scheme val="minor"/>
    </font>
    <font>
      <sz val="14"/>
      <color theme="1"/>
      <name val="Times New Roman"/>
      <family val="1"/>
      <charset val="204"/>
    </font>
    <font>
      <b/>
      <sz val="14"/>
      <color theme="1"/>
      <name val="Times New Roman"/>
      <family val="1"/>
      <charset val="204"/>
    </font>
    <font>
      <i/>
      <sz val="14"/>
      <color theme="1"/>
      <name val="Times New Roman"/>
      <family val="1"/>
      <charset val="204"/>
    </font>
    <font>
      <b/>
      <sz val="14"/>
      <color rgb="FF000000"/>
      <name val="Times New Roman"/>
      <family val="1"/>
      <charset val="204"/>
    </font>
    <font>
      <sz val="14"/>
      <name val="Times New Roman"/>
      <family val="1"/>
      <charset val="204"/>
    </font>
    <font>
      <b/>
      <sz val="14"/>
      <name val="Times New Roman"/>
      <family val="1"/>
      <charset val="204"/>
    </font>
    <font>
      <sz val="11"/>
      <color theme="1"/>
      <name val="Calibri"/>
      <family val="2"/>
      <scheme val="minor"/>
    </font>
    <font>
      <sz val="12"/>
      <color rgb="FF000000"/>
      <name val="Times New Roman"/>
      <family val="1"/>
      <charset val="204"/>
    </font>
    <font>
      <sz val="14"/>
      <color rgb="FF000000"/>
      <name val="Times New Roman"/>
      <family val="1"/>
      <charset val="204"/>
    </font>
    <font>
      <i/>
      <sz val="14"/>
      <color rgb="FF000000"/>
      <name val="Times New Roman"/>
      <family val="1"/>
      <charset val="204"/>
    </font>
    <font>
      <sz val="13"/>
      <color theme="1"/>
      <name val="Times New Roman"/>
      <family val="1"/>
      <charset val="204"/>
    </font>
    <font>
      <b/>
      <sz val="16"/>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indexed="64"/>
      </bottom>
      <diagonal/>
    </border>
    <border>
      <left/>
      <right style="medium">
        <color indexed="64"/>
      </right>
      <top/>
      <bottom style="medium">
        <color rgb="FF000000"/>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7" fillId="0" borderId="0"/>
  </cellStyleXfs>
  <cellXfs count="139">
    <xf numFmtId="0" fontId="0" fillId="0" borderId="0" xfId="0"/>
    <xf numFmtId="0" fontId="1" fillId="0" borderId="0" xfId="0" applyFont="1"/>
    <xf numFmtId="0" fontId="1" fillId="0" borderId="1" xfId="0" applyFont="1" applyBorder="1" applyAlignment="1">
      <alignment horizontal="center" vertical="center" wrapText="1"/>
    </xf>
    <xf numFmtId="0" fontId="1" fillId="0" borderId="0" xfId="0" applyFont="1" applyAlignment="1">
      <alignment horizontal="right"/>
    </xf>
    <xf numFmtId="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vertical="center"/>
    </xf>
    <xf numFmtId="3" fontId="1"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0" xfId="0" applyFont="1" applyAlignment="1">
      <alignment horizontal="center" vertical="center" wrapText="1"/>
    </xf>
    <xf numFmtId="4" fontId="1" fillId="0" borderId="0" xfId="0" applyNumberFormat="1" applyFont="1" applyAlignment="1">
      <alignment horizontal="center" vertical="center" wrapText="1"/>
    </xf>
    <xf numFmtId="0" fontId="3" fillId="0" borderId="0" xfId="0" applyFont="1" applyAlignment="1">
      <alignment horizontal="center"/>
    </xf>
    <xf numFmtId="0" fontId="2" fillId="0" borderId="0" xfId="0" applyFont="1" applyAlignment="1">
      <alignment horizontal="center"/>
    </xf>
    <xf numFmtId="0" fontId="2" fillId="0" borderId="0" xfId="0" applyFont="1"/>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 fillId="2" borderId="12" xfId="0" applyFont="1" applyFill="1" applyBorder="1" applyAlignment="1">
      <alignment vertical="center" wrapText="1"/>
    </xf>
    <xf numFmtId="0" fontId="1" fillId="2" borderId="14" xfId="0" applyFont="1" applyFill="1" applyBorder="1" applyAlignment="1">
      <alignment vertical="center" wrapText="1"/>
    </xf>
    <xf numFmtId="0" fontId="4" fillId="2" borderId="14" xfId="0" applyFont="1" applyFill="1" applyBorder="1" applyAlignment="1">
      <alignment horizontal="center" vertical="center" wrapText="1"/>
    </xf>
    <xf numFmtId="0" fontId="1" fillId="2" borderId="15" xfId="0" applyFont="1" applyFill="1" applyBorder="1" applyAlignment="1">
      <alignment vertical="center" wrapText="1"/>
    </xf>
    <xf numFmtId="0" fontId="4" fillId="2" borderId="16" xfId="0" applyFont="1" applyFill="1" applyBorder="1" applyAlignment="1">
      <alignment horizontal="center" vertical="center" wrapText="1"/>
    </xf>
    <xf numFmtId="0" fontId="4" fillId="2" borderId="14" xfId="0" applyFont="1" applyFill="1" applyBorder="1" applyAlignment="1">
      <alignment vertical="center" wrapText="1"/>
    </xf>
    <xf numFmtId="0" fontId="1" fillId="2" borderId="14" xfId="0" applyFont="1" applyFill="1" applyBorder="1" applyAlignment="1">
      <alignment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horizontal="center" vertical="center" wrapText="1"/>
    </xf>
    <xf numFmtId="4" fontId="2" fillId="0" borderId="0"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4"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64" fontId="2"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5" fillId="0" borderId="3" xfId="0" applyFont="1" applyBorder="1" applyAlignment="1">
      <alignment vertical="center" wrapText="1"/>
    </xf>
    <xf numFmtId="0" fontId="1" fillId="0" borderId="3" xfId="0" applyFont="1" applyBorder="1" applyAlignment="1">
      <alignment vertical="center" wrapText="1"/>
    </xf>
    <xf numFmtId="0" fontId="1" fillId="0" borderId="0" xfId="0" applyFont="1" applyAlignment="1">
      <alignment horizontal="right" vertical="center"/>
    </xf>
    <xf numFmtId="0" fontId="1" fillId="2" borderId="0" xfId="0" applyFont="1" applyFill="1" applyAlignment="1">
      <alignment vertical="top" wrapText="1"/>
    </xf>
    <xf numFmtId="0" fontId="4" fillId="2" borderId="0" xfId="0" applyFont="1" applyFill="1" applyBorder="1" applyAlignment="1">
      <alignment vertical="center"/>
    </xf>
    <xf numFmtId="0" fontId="4"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vertical="top" wrapText="1"/>
    </xf>
    <xf numFmtId="0" fontId="9" fillId="2" borderId="0" xfId="0" applyFont="1" applyFill="1" applyBorder="1" applyAlignment="1">
      <alignment vertical="center"/>
    </xf>
    <xf numFmtId="0" fontId="9" fillId="2" borderId="0" xfId="0" applyFont="1" applyFill="1" applyAlignment="1">
      <alignment vertical="center"/>
    </xf>
    <xf numFmtId="0" fontId="1" fillId="2" borderId="0" xfId="0" applyFont="1" applyFill="1" applyBorder="1" applyAlignment="1">
      <alignment vertical="top" wrapText="1"/>
    </xf>
    <xf numFmtId="0" fontId="1" fillId="2" borderId="0" xfId="0" applyFont="1" applyFill="1"/>
    <xf numFmtId="0" fontId="1" fillId="0" borderId="1" xfId="0" applyFont="1" applyBorder="1" applyAlignment="1">
      <alignment horizontal="center" vertical="center" wrapText="1"/>
    </xf>
    <xf numFmtId="164" fontId="6"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 fillId="0" borderId="1" xfId="0" applyNumberFormat="1" applyFont="1" applyBorder="1" applyAlignment="1">
      <alignment horizontal="center" vertical="center" wrapText="1"/>
    </xf>
    <xf numFmtId="164" fontId="5" fillId="3" borderId="1"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1" xfId="0" applyFont="1" applyBorder="1" applyAlignment="1">
      <alignment horizontal="center" vertical="center" wrapText="1"/>
    </xf>
    <xf numFmtId="164" fontId="1" fillId="0" borderId="3" xfId="1" applyNumberFormat="1" applyFont="1" applyFill="1" applyBorder="1" applyAlignment="1">
      <alignment horizontal="center" vertical="center" wrapText="1"/>
    </xf>
    <xf numFmtId="164" fontId="1" fillId="0" borderId="1" xfId="1" applyNumberFormat="1" applyFont="1" applyFill="1" applyBorder="1" applyAlignment="1">
      <alignment horizontal="center" vertical="center" wrapText="1"/>
    </xf>
    <xf numFmtId="4" fontId="1" fillId="0" borderId="3" xfId="1" applyNumberFormat="1" applyFont="1" applyFill="1" applyBorder="1" applyAlignment="1">
      <alignment horizontal="center" vertical="center" wrapText="1"/>
    </xf>
    <xf numFmtId="4" fontId="1" fillId="0" borderId="1" xfId="1" applyNumberFormat="1" applyFont="1" applyFill="1" applyBorder="1" applyAlignment="1">
      <alignment horizontal="center" vertical="center" wrapText="1"/>
    </xf>
    <xf numFmtId="49" fontId="1" fillId="0" borderId="3" xfId="1" applyNumberFormat="1" applyFont="1" applyFill="1" applyBorder="1" applyAlignment="1">
      <alignment horizontal="center" vertical="center" wrapText="1"/>
    </xf>
    <xf numFmtId="3" fontId="1" fillId="0" borderId="1" xfId="1" applyNumberFormat="1" applyFont="1" applyFill="1" applyBorder="1" applyAlignment="1">
      <alignment horizontal="center" vertical="center" wrapText="1"/>
    </xf>
    <xf numFmtId="0" fontId="2" fillId="0" borderId="1" xfId="0" applyFont="1" applyBorder="1" applyAlignment="1">
      <alignment horizontal="center" vertical="center" wrapText="1"/>
    </xf>
    <xf numFmtId="166" fontId="1" fillId="0" borderId="0" xfId="0" applyNumberFormat="1" applyFont="1"/>
    <xf numFmtId="0" fontId="3" fillId="0" borderId="0" xfId="0" applyFont="1" applyAlignment="1">
      <alignment horizontal="right"/>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0" fontId="1" fillId="0" borderId="1" xfId="0" applyFont="1" applyBorder="1" applyAlignment="1">
      <alignment horizontal="center" vertical="center" wrapText="1"/>
    </xf>
    <xf numFmtId="0" fontId="1" fillId="0" borderId="0" xfId="0" applyFont="1" applyAlignment="1">
      <alignment horizont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center" vertical="top"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2" fillId="0" borderId="0" xfId="0" applyFont="1" applyAlignment="1">
      <alignment horizontal="center" wrapText="1"/>
    </xf>
    <xf numFmtId="0" fontId="1" fillId="0" borderId="0" xfId="0" applyFont="1" applyAlignment="1">
      <alignment horizontal="left" wrapText="1"/>
    </xf>
    <xf numFmtId="0" fontId="8" fillId="2" borderId="0" xfId="0" applyFont="1" applyFill="1" applyBorder="1" applyAlignment="1">
      <alignment horizontal="right" vertical="center" wrapText="1"/>
    </xf>
    <xf numFmtId="0" fontId="4" fillId="2" borderId="1" xfId="0" applyFont="1" applyFill="1" applyBorder="1" applyAlignment="1">
      <alignment horizontal="center" vertical="center" wrapText="1"/>
    </xf>
    <xf numFmtId="0" fontId="1" fillId="2" borderId="0" xfId="0" applyFont="1" applyFill="1" applyBorder="1"/>
    <xf numFmtId="0" fontId="1" fillId="2" borderId="0" xfId="0" applyFont="1" applyFill="1"/>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 fillId="2" borderId="1" xfId="0" applyFont="1" applyFill="1" applyBorder="1" applyAlignment="1">
      <alignment vertical="center" wrapText="1"/>
    </xf>
    <xf numFmtId="0" fontId="9" fillId="2" borderId="1" xfId="0" applyFont="1" applyFill="1" applyBorder="1" applyAlignment="1">
      <alignment horizontal="center" vertical="center" wrapText="1"/>
    </xf>
    <xf numFmtId="0" fontId="4" fillId="2" borderId="0" xfId="0" applyFont="1" applyFill="1" applyBorder="1" applyAlignment="1">
      <alignment vertical="center"/>
    </xf>
    <xf numFmtId="164" fontId="2" fillId="0" borderId="1" xfId="1" applyNumberFormat="1" applyFont="1" applyFill="1" applyBorder="1" applyAlignment="1">
      <alignment horizontal="center" vertical="center" wrapText="1"/>
    </xf>
    <xf numFmtId="3" fontId="1" fillId="0" borderId="3" xfId="1" applyNumberFormat="1" applyFont="1" applyFill="1" applyBorder="1" applyAlignment="1">
      <alignment horizontal="center" vertical="center" wrapText="1"/>
    </xf>
    <xf numFmtId="3" fontId="2" fillId="0" borderId="3" xfId="1" applyNumberFormat="1" applyFont="1" applyFill="1" applyBorder="1" applyAlignment="1">
      <alignment horizontal="center" vertical="center" wrapText="1"/>
    </xf>
    <xf numFmtId="0" fontId="1" fillId="0" borderId="0" xfId="0" applyFont="1" applyAlignment="1">
      <alignment horizontal="left"/>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1" fillId="0" borderId="3" xfId="1" applyFont="1" applyFill="1" applyBorder="1" applyAlignment="1">
      <alignment horizontal="left" vertical="center" wrapText="1"/>
    </xf>
    <xf numFmtId="0" fontId="1" fillId="0" borderId="1" xfId="1"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23" xfId="0" applyFont="1" applyBorder="1" applyAlignment="1">
      <alignment horizontal="left" vertical="center" wrapText="1"/>
    </xf>
    <xf numFmtId="0" fontId="2" fillId="0" borderId="6" xfId="0" applyFont="1" applyBorder="1" applyAlignment="1">
      <alignment horizontal="left" vertical="center" wrapText="1"/>
    </xf>
    <xf numFmtId="0" fontId="1" fillId="0" borderId="0" xfId="0" applyFont="1" applyAlignment="1">
      <alignment horizontal="center"/>
    </xf>
    <xf numFmtId="0" fontId="12" fillId="0" borderId="0" xfId="0" applyFont="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tabSelected="1" workbookViewId="0">
      <selection activeCell="G8" sqref="G8"/>
    </sheetView>
  </sheetViews>
  <sheetFormatPr defaultRowHeight="18.75" x14ac:dyDescent="0.3"/>
  <cols>
    <col min="1" max="1" width="14" style="1" customWidth="1"/>
    <col min="2" max="2" width="38" style="1" customWidth="1"/>
    <col min="3" max="3" width="34.7109375" style="1" customWidth="1"/>
    <col min="4" max="4" width="33" style="1" customWidth="1"/>
    <col min="5" max="5" width="26" style="1" customWidth="1"/>
    <col min="6" max="6" width="24.7109375" style="1" customWidth="1"/>
    <col min="7" max="7" width="36.140625" style="1" customWidth="1"/>
    <col min="8" max="16384" width="9.140625" style="1"/>
  </cols>
  <sheetData>
    <row r="1" spans="1:7" x14ac:dyDescent="0.3">
      <c r="G1" s="3" t="s">
        <v>11</v>
      </c>
    </row>
    <row r="2" spans="1:7" ht="70.5" customHeight="1" x14ac:dyDescent="0.3">
      <c r="A2" s="80" t="s">
        <v>172</v>
      </c>
      <c r="B2" s="80"/>
      <c r="C2" s="80"/>
      <c r="D2" s="80"/>
      <c r="E2" s="80"/>
      <c r="F2" s="80"/>
      <c r="G2" s="80"/>
    </row>
    <row r="3" spans="1:7" x14ac:dyDescent="0.3">
      <c r="A3" s="81" t="s">
        <v>9</v>
      </c>
      <c r="B3" s="81"/>
      <c r="C3" s="81"/>
      <c r="D3" s="81"/>
      <c r="E3" s="81"/>
      <c r="F3" s="81"/>
      <c r="G3" s="81"/>
    </row>
    <row r="4" spans="1:7" x14ac:dyDescent="0.3">
      <c r="G4" s="7" t="s">
        <v>10</v>
      </c>
    </row>
    <row r="5" spans="1:7" ht="45" customHeight="1" x14ac:dyDescent="0.3">
      <c r="A5" s="82" t="s">
        <v>0</v>
      </c>
      <c r="B5" s="82" t="s">
        <v>1</v>
      </c>
      <c r="C5" s="82" t="s">
        <v>2</v>
      </c>
      <c r="D5" s="82"/>
      <c r="E5" s="82"/>
      <c r="F5" s="82"/>
      <c r="G5" s="82"/>
    </row>
    <row r="6" spans="1:7" ht="34.5" customHeight="1" x14ac:dyDescent="0.3">
      <c r="A6" s="82"/>
      <c r="B6" s="82"/>
      <c r="C6" s="82" t="s">
        <v>3</v>
      </c>
      <c r="D6" s="82" t="s">
        <v>4</v>
      </c>
      <c r="E6" s="82"/>
      <c r="F6" s="82"/>
      <c r="G6" s="82"/>
    </row>
    <row r="7" spans="1:7" ht="93.75" x14ac:dyDescent="0.3">
      <c r="A7" s="82"/>
      <c r="B7" s="82"/>
      <c r="C7" s="82"/>
      <c r="D7" s="2" t="s">
        <v>5</v>
      </c>
      <c r="E7" s="2" t="s">
        <v>6</v>
      </c>
      <c r="F7" s="2" t="s">
        <v>7</v>
      </c>
      <c r="G7" s="2" t="s">
        <v>8</v>
      </c>
    </row>
    <row r="8" spans="1:7" ht="82.5" customHeight="1" x14ac:dyDescent="0.3">
      <c r="A8" s="2">
        <v>1</v>
      </c>
      <c r="B8" s="32" t="s">
        <v>112</v>
      </c>
      <c r="C8" s="36">
        <f>D8+E8+F8+G8</f>
        <v>1165668285</v>
      </c>
      <c r="D8" s="36">
        <v>880915033</v>
      </c>
      <c r="E8" s="36">
        <v>219522424</v>
      </c>
      <c r="F8" s="36">
        <v>65230828</v>
      </c>
      <c r="G8" s="62">
        <v>0</v>
      </c>
    </row>
  </sheetData>
  <mergeCells count="7">
    <mergeCell ref="A2:G2"/>
    <mergeCell ref="A3:G3"/>
    <mergeCell ref="A5:A7"/>
    <mergeCell ref="B5:B7"/>
    <mergeCell ref="C6:C7"/>
    <mergeCell ref="D6:G6"/>
    <mergeCell ref="C5:G5"/>
  </mergeCells>
  <pageMargins left="0.70866141732283472" right="0.70866141732283472" top="0.74803149606299213" bottom="0.74803149606299213" header="0.31496062992125984" footer="0.31496062992125984"/>
  <pageSetup paperSize="9" scale="63" fitToHeight="10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zoomScaleNormal="100" workbookViewId="0">
      <selection activeCell="G15" sqref="G15"/>
    </sheetView>
  </sheetViews>
  <sheetFormatPr defaultRowHeight="18.75" x14ac:dyDescent="0.3"/>
  <cols>
    <col min="1" max="1" width="9.140625" style="1"/>
    <col min="2" max="2" width="20.7109375" style="1" customWidth="1"/>
    <col min="3" max="3" width="21.42578125" style="1" customWidth="1"/>
    <col min="4" max="4" width="23.140625" style="1" customWidth="1"/>
    <col min="5" max="5" width="17.42578125" style="1" customWidth="1"/>
    <col min="6" max="6" width="17.5703125" style="1" customWidth="1"/>
    <col min="7" max="7" width="18.85546875" style="1" customWidth="1"/>
    <col min="8" max="8" width="17.5703125" style="1" customWidth="1"/>
    <col min="9" max="9" width="15.42578125" style="1" customWidth="1"/>
    <col min="10" max="10" width="13.7109375" style="1" customWidth="1"/>
    <col min="11" max="11" width="14.5703125" style="1" customWidth="1"/>
    <col min="12" max="12" width="20.28515625" style="1" customWidth="1"/>
    <col min="13" max="16384" width="9.140625" style="1"/>
  </cols>
  <sheetData>
    <row r="1" spans="1:12" x14ac:dyDescent="0.3">
      <c r="L1" s="3" t="s">
        <v>90</v>
      </c>
    </row>
    <row r="3" spans="1:12" x14ac:dyDescent="0.3">
      <c r="B3" s="81" t="s">
        <v>145</v>
      </c>
      <c r="C3" s="81"/>
      <c r="D3" s="81"/>
      <c r="E3" s="81"/>
      <c r="F3" s="81"/>
      <c r="G3" s="81"/>
      <c r="H3" s="81"/>
      <c r="I3" s="81"/>
      <c r="J3" s="81"/>
      <c r="K3" s="81"/>
      <c r="L3" s="81"/>
    </row>
    <row r="4" spans="1:12" x14ac:dyDescent="0.3">
      <c r="B4" s="81" t="s">
        <v>91</v>
      </c>
      <c r="C4" s="81"/>
      <c r="D4" s="81"/>
      <c r="E4" s="81"/>
      <c r="F4" s="81"/>
      <c r="G4" s="81"/>
      <c r="H4" s="81"/>
      <c r="I4" s="81"/>
      <c r="J4" s="81"/>
      <c r="K4" s="81"/>
      <c r="L4" s="81"/>
    </row>
    <row r="5" spans="1:12" x14ac:dyDescent="0.3">
      <c r="B5" s="16"/>
      <c r="C5" s="16"/>
      <c r="D5" s="16"/>
      <c r="E5" s="16"/>
      <c r="F5" s="16"/>
      <c r="G5" s="16"/>
      <c r="H5" s="16"/>
      <c r="I5" s="16"/>
      <c r="J5" s="16"/>
      <c r="K5" s="16"/>
      <c r="L5" s="16"/>
    </row>
    <row r="6" spans="1:12" x14ac:dyDescent="0.3">
      <c r="A6" s="82" t="s">
        <v>62</v>
      </c>
      <c r="B6" s="82" t="s">
        <v>92</v>
      </c>
      <c r="C6" s="82" t="s">
        <v>93</v>
      </c>
      <c r="D6" s="82" t="s">
        <v>94</v>
      </c>
      <c r="E6" s="82" t="s">
        <v>95</v>
      </c>
      <c r="F6" s="82" t="s">
        <v>96</v>
      </c>
      <c r="G6" s="82" t="s">
        <v>97</v>
      </c>
      <c r="H6" s="82" t="s">
        <v>98</v>
      </c>
      <c r="I6" s="82" t="s">
        <v>99</v>
      </c>
      <c r="J6" s="82"/>
      <c r="K6" s="82"/>
      <c r="L6" s="82" t="s">
        <v>100</v>
      </c>
    </row>
    <row r="7" spans="1:12" ht="150" x14ac:dyDescent="0.3">
      <c r="A7" s="82"/>
      <c r="B7" s="82"/>
      <c r="C7" s="82"/>
      <c r="D7" s="82"/>
      <c r="E7" s="82"/>
      <c r="F7" s="82"/>
      <c r="G7" s="82"/>
      <c r="H7" s="82"/>
      <c r="I7" s="6" t="s">
        <v>101</v>
      </c>
      <c r="J7" s="6" t="s">
        <v>102</v>
      </c>
      <c r="K7" s="6" t="s">
        <v>103</v>
      </c>
      <c r="L7" s="82"/>
    </row>
    <row r="8" spans="1:12" x14ac:dyDescent="0.3">
      <c r="A8" s="6">
        <v>1</v>
      </c>
      <c r="B8" s="6">
        <v>0</v>
      </c>
      <c r="C8" s="6">
        <v>0</v>
      </c>
      <c r="D8" s="6">
        <v>0</v>
      </c>
      <c r="E8" s="6">
        <v>0</v>
      </c>
      <c r="F8" s="6">
        <v>0</v>
      </c>
      <c r="G8" s="6">
        <v>0</v>
      </c>
      <c r="H8" s="6">
        <v>0</v>
      </c>
      <c r="I8" s="6">
        <v>0</v>
      </c>
      <c r="J8" s="6">
        <v>0</v>
      </c>
      <c r="K8" s="6">
        <v>0</v>
      </c>
      <c r="L8" s="6">
        <v>0</v>
      </c>
    </row>
    <row r="10" spans="1:12" ht="4.5" customHeight="1" x14ac:dyDescent="0.3">
      <c r="A10" s="112" t="s">
        <v>147</v>
      </c>
      <c r="B10" s="112"/>
      <c r="C10" s="112"/>
      <c r="D10" s="112"/>
      <c r="E10" s="112"/>
      <c r="F10" s="112"/>
      <c r="G10" s="112"/>
      <c r="H10" s="112"/>
      <c r="I10" s="112"/>
      <c r="J10" s="112"/>
      <c r="K10" s="112"/>
      <c r="L10" s="112"/>
    </row>
    <row r="11" spans="1:12" x14ac:dyDescent="0.3">
      <c r="A11" s="112"/>
      <c r="B11" s="112"/>
      <c r="C11" s="112"/>
      <c r="D11" s="112"/>
      <c r="E11" s="112"/>
      <c r="F11" s="112"/>
      <c r="G11" s="112"/>
      <c r="H11" s="112"/>
      <c r="I11" s="112"/>
      <c r="J11" s="112"/>
      <c r="K11" s="112"/>
      <c r="L11" s="112"/>
    </row>
  </sheetData>
  <mergeCells count="13">
    <mergeCell ref="A10:L11"/>
    <mergeCell ref="I6:K6"/>
    <mergeCell ref="L6:L7"/>
    <mergeCell ref="B3:L3"/>
    <mergeCell ref="B4:L4"/>
    <mergeCell ref="A6:A7"/>
    <mergeCell ref="B6:B7"/>
    <mergeCell ref="C6:C7"/>
    <mergeCell ref="D6:D7"/>
    <mergeCell ref="E6:E7"/>
    <mergeCell ref="F6:F7"/>
    <mergeCell ref="G6:G7"/>
    <mergeCell ref="H6:H7"/>
  </mergeCells>
  <pageMargins left="0.7" right="0.7" top="0.75" bottom="0.75" header="0.3" footer="0.3"/>
  <pageSetup paperSize="9" scale="62"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workbookViewId="0">
      <selection activeCell="B4" sqref="B4:D4"/>
    </sheetView>
  </sheetViews>
  <sheetFormatPr defaultRowHeight="18.75" x14ac:dyDescent="0.3"/>
  <cols>
    <col min="1" max="1" width="9.140625" style="1"/>
    <col min="2" max="2" width="68.42578125" style="1" customWidth="1"/>
    <col min="3" max="3" width="37" style="1" customWidth="1"/>
    <col min="4" max="4" width="62.85546875" style="1" customWidth="1"/>
    <col min="5" max="16384" width="9.140625" style="1"/>
  </cols>
  <sheetData>
    <row r="1" spans="1:4" x14ac:dyDescent="0.3">
      <c r="D1" s="3" t="s">
        <v>104</v>
      </c>
    </row>
    <row r="3" spans="1:4" ht="56.25" customHeight="1" x14ac:dyDescent="0.3">
      <c r="B3" s="80" t="s">
        <v>179</v>
      </c>
      <c r="C3" s="80"/>
      <c r="D3" s="80"/>
    </row>
    <row r="4" spans="1:4" x14ac:dyDescent="0.3">
      <c r="B4" s="81" t="s">
        <v>105</v>
      </c>
      <c r="C4" s="81"/>
      <c r="D4" s="81"/>
    </row>
    <row r="6" spans="1:4" ht="39" customHeight="1" x14ac:dyDescent="0.3">
      <c r="A6" s="6" t="s">
        <v>62</v>
      </c>
      <c r="B6" s="6" t="s">
        <v>106</v>
      </c>
      <c r="C6" s="6" t="s">
        <v>107</v>
      </c>
      <c r="D6" s="6" t="s">
        <v>108</v>
      </c>
    </row>
    <row r="7" spans="1:4" ht="39" customHeight="1" x14ac:dyDescent="0.3">
      <c r="A7" s="6">
        <v>1</v>
      </c>
      <c r="B7" s="6">
        <v>0</v>
      </c>
      <c r="C7" s="6">
        <v>0</v>
      </c>
      <c r="D7" s="6">
        <v>0</v>
      </c>
    </row>
    <row r="9" spans="1:4" x14ac:dyDescent="0.3">
      <c r="A9" s="83" t="s">
        <v>171</v>
      </c>
      <c r="B9" s="83"/>
      <c r="C9" s="83"/>
      <c r="D9" s="83"/>
    </row>
    <row r="10" spans="1:4" x14ac:dyDescent="0.3">
      <c r="A10" s="83"/>
      <c r="B10" s="83"/>
      <c r="C10" s="83"/>
      <c r="D10" s="83"/>
    </row>
    <row r="11" spans="1:4" x14ac:dyDescent="0.3">
      <c r="A11" s="83"/>
      <c r="B11" s="83"/>
      <c r="C11" s="83"/>
      <c r="D11" s="83"/>
    </row>
    <row r="12" spans="1:4" ht="30" customHeight="1" x14ac:dyDescent="0.3"/>
  </sheetData>
  <mergeCells count="3">
    <mergeCell ref="B3:D3"/>
    <mergeCell ref="B4:D4"/>
    <mergeCell ref="A9:D11"/>
  </mergeCells>
  <pageMargins left="0.7" right="0.7" top="0.75" bottom="0.75" header="0.3" footer="0.3"/>
  <pageSetup paperSize="9" scale="73"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opLeftCell="A16" zoomScale="85" zoomScaleNormal="85" workbookViewId="0">
      <selection activeCell="G26" sqref="G26:K27"/>
    </sheetView>
  </sheetViews>
  <sheetFormatPr defaultRowHeight="18.75" x14ac:dyDescent="0.3"/>
  <cols>
    <col min="1" max="1" width="6" style="1" customWidth="1"/>
    <col min="2" max="2" width="27.140625" style="1" customWidth="1"/>
    <col min="3" max="3" width="9.140625" style="1"/>
    <col min="4" max="4" width="16.42578125" style="1" customWidth="1"/>
    <col min="5" max="5" width="20.5703125" style="1" customWidth="1"/>
    <col min="6" max="6" width="17.7109375" style="1" customWidth="1"/>
    <col min="7" max="7" width="13.140625" style="1" customWidth="1"/>
    <col min="8" max="8" width="20.28515625" style="1" customWidth="1"/>
    <col min="9" max="9" width="11.42578125" style="1" customWidth="1"/>
    <col min="10" max="10" width="14.140625" style="1" customWidth="1"/>
    <col min="11" max="11" width="13.5703125" style="1" customWidth="1"/>
    <col min="12" max="16384" width="9.140625" style="1"/>
  </cols>
  <sheetData>
    <row r="1" spans="1:11" x14ac:dyDescent="0.3">
      <c r="K1" s="42" t="s">
        <v>114</v>
      </c>
    </row>
    <row r="3" spans="1:11" ht="73.5" customHeight="1" x14ac:dyDescent="0.3">
      <c r="B3" s="80" t="s">
        <v>180</v>
      </c>
      <c r="C3" s="80"/>
      <c r="D3" s="80"/>
      <c r="E3" s="80"/>
      <c r="F3" s="80"/>
      <c r="G3" s="80"/>
      <c r="H3" s="80"/>
      <c r="I3" s="80"/>
      <c r="J3" s="80"/>
      <c r="K3" s="80"/>
    </row>
    <row r="4" spans="1:11" x14ac:dyDescent="0.3">
      <c r="B4" s="81" t="s">
        <v>115</v>
      </c>
      <c r="C4" s="81"/>
      <c r="D4" s="81"/>
      <c r="E4" s="81"/>
      <c r="F4" s="81"/>
      <c r="G4" s="81"/>
      <c r="H4" s="81"/>
      <c r="I4" s="81"/>
      <c r="J4" s="81"/>
      <c r="K4" s="81"/>
    </row>
    <row r="6" spans="1:11" ht="31.5" customHeight="1" x14ac:dyDescent="0.3">
      <c r="A6" s="43"/>
      <c r="B6" s="44" t="s">
        <v>116</v>
      </c>
      <c r="C6" s="44"/>
      <c r="D6" s="43"/>
      <c r="E6" s="43"/>
      <c r="F6" s="43"/>
      <c r="G6" s="43"/>
      <c r="H6" s="43"/>
      <c r="I6" s="113" t="s">
        <v>181</v>
      </c>
      <c r="J6" s="113"/>
      <c r="K6" s="113"/>
    </row>
    <row r="7" spans="1:11" ht="37.5" x14ac:dyDescent="0.3">
      <c r="A7" s="114" t="s">
        <v>62</v>
      </c>
      <c r="B7" s="114" t="s">
        <v>117</v>
      </c>
      <c r="C7" s="114" t="s">
        <v>118</v>
      </c>
      <c r="D7" s="45" t="s">
        <v>119</v>
      </c>
      <c r="E7" s="114" t="s">
        <v>120</v>
      </c>
      <c r="F7" s="45" t="s">
        <v>121</v>
      </c>
      <c r="G7" s="114" t="s">
        <v>122</v>
      </c>
      <c r="H7" s="114"/>
      <c r="I7" s="114" t="s">
        <v>123</v>
      </c>
      <c r="J7" s="114"/>
      <c r="K7" s="114"/>
    </row>
    <row r="8" spans="1:11" ht="56.25" x14ac:dyDescent="0.3">
      <c r="A8" s="114"/>
      <c r="B8" s="114"/>
      <c r="C8" s="114"/>
      <c r="D8" s="45" t="s">
        <v>124</v>
      </c>
      <c r="E8" s="114"/>
      <c r="F8" s="45" t="s">
        <v>70</v>
      </c>
      <c r="G8" s="45" t="s">
        <v>125</v>
      </c>
      <c r="H8" s="45" t="s">
        <v>126</v>
      </c>
      <c r="I8" s="45" t="s">
        <v>127</v>
      </c>
      <c r="J8" s="45" t="s">
        <v>128</v>
      </c>
      <c r="K8" s="45" t="s">
        <v>129</v>
      </c>
    </row>
    <row r="9" spans="1:11" x14ac:dyDescent="0.3">
      <c r="A9" s="46" t="s">
        <v>130</v>
      </c>
      <c r="B9" s="47"/>
      <c r="C9" s="47"/>
      <c r="D9" s="47"/>
      <c r="E9" s="47"/>
      <c r="F9" s="47"/>
      <c r="G9" s="47"/>
      <c r="H9" s="47"/>
      <c r="I9" s="47"/>
      <c r="J9" s="47"/>
      <c r="K9" s="48"/>
    </row>
    <row r="10" spans="1:11" x14ac:dyDescent="0.3">
      <c r="A10" s="46" t="s">
        <v>131</v>
      </c>
      <c r="B10" s="47"/>
      <c r="C10" s="47"/>
      <c r="D10" s="47"/>
      <c r="E10" s="47"/>
      <c r="F10" s="47"/>
      <c r="G10" s="47"/>
      <c r="H10" s="47"/>
      <c r="I10" s="47"/>
      <c r="J10" s="47"/>
      <c r="K10" s="48"/>
    </row>
    <row r="11" spans="1:11" x14ac:dyDescent="0.3">
      <c r="A11" s="114" t="s">
        <v>132</v>
      </c>
      <c r="B11" s="114"/>
      <c r="C11" s="45" t="s">
        <v>37</v>
      </c>
      <c r="D11" s="45">
        <v>0</v>
      </c>
      <c r="E11" s="45">
        <v>0</v>
      </c>
      <c r="F11" s="45">
        <v>0</v>
      </c>
      <c r="G11" s="45">
        <v>0</v>
      </c>
      <c r="H11" s="45">
        <v>0</v>
      </c>
      <c r="I11" s="45">
        <v>0</v>
      </c>
      <c r="J11" s="45">
        <v>0</v>
      </c>
      <c r="K11" s="45">
        <v>0</v>
      </c>
    </row>
    <row r="12" spans="1:11" x14ac:dyDescent="0.3">
      <c r="A12" s="115"/>
      <c r="B12" s="49" t="s">
        <v>133</v>
      </c>
      <c r="C12" s="49"/>
      <c r="D12" s="49"/>
      <c r="E12" s="49"/>
      <c r="F12" s="49"/>
      <c r="G12" s="49"/>
      <c r="H12" s="49"/>
      <c r="I12" s="49"/>
      <c r="J12" s="49"/>
      <c r="K12" s="49"/>
    </row>
    <row r="13" spans="1:11" x14ac:dyDescent="0.3">
      <c r="A13" s="116"/>
      <c r="B13" s="50"/>
      <c r="C13" s="50"/>
      <c r="D13" s="50"/>
      <c r="E13" s="50"/>
      <c r="F13" s="50"/>
      <c r="G13" s="50"/>
      <c r="H13" s="50"/>
      <c r="I13" s="50"/>
      <c r="J13" s="50"/>
      <c r="K13" s="50"/>
    </row>
    <row r="14" spans="1:11" x14ac:dyDescent="0.3">
      <c r="A14" s="116"/>
      <c r="B14" s="50"/>
      <c r="C14" s="50"/>
      <c r="D14" s="50"/>
      <c r="E14" s="50"/>
      <c r="F14" s="50"/>
      <c r="G14" s="50"/>
      <c r="H14" s="50"/>
      <c r="I14" s="50"/>
      <c r="J14" s="50"/>
      <c r="K14" s="50"/>
    </row>
    <row r="15" spans="1:11" ht="18.75" customHeight="1" x14ac:dyDescent="0.3">
      <c r="A15" s="43"/>
      <c r="B15" s="44" t="s">
        <v>134</v>
      </c>
      <c r="C15" s="44"/>
      <c r="D15" s="43"/>
      <c r="E15" s="43"/>
      <c r="F15" s="43"/>
      <c r="G15" s="51"/>
      <c r="H15" s="51"/>
      <c r="I15" s="113" t="s">
        <v>181</v>
      </c>
      <c r="J15" s="113"/>
      <c r="K15" s="113"/>
    </row>
    <row r="16" spans="1:11" ht="62.25" customHeight="1" x14ac:dyDescent="0.3">
      <c r="A16" s="114" t="s">
        <v>62</v>
      </c>
      <c r="B16" s="114" t="s">
        <v>135</v>
      </c>
      <c r="C16" s="114" t="s">
        <v>118</v>
      </c>
      <c r="D16" s="45" t="s">
        <v>119</v>
      </c>
      <c r="E16" s="114" t="s">
        <v>120</v>
      </c>
      <c r="F16" s="45" t="s">
        <v>121</v>
      </c>
      <c r="G16" s="117" t="s">
        <v>136</v>
      </c>
      <c r="H16" s="118"/>
      <c r="I16" s="118"/>
      <c r="J16" s="118"/>
      <c r="K16" s="119"/>
    </row>
    <row r="17" spans="1:11" ht="56.25" x14ac:dyDescent="0.3">
      <c r="A17" s="114"/>
      <c r="B17" s="114"/>
      <c r="C17" s="114"/>
      <c r="D17" s="45" t="s">
        <v>124</v>
      </c>
      <c r="E17" s="114"/>
      <c r="F17" s="45" t="s">
        <v>70</v>
      </c>
      <c r="G17" s="120"/>
      <c r="H17" s="121"/>
      <c r="I17" s="121"/>
      <c r="J17" s="121"/>
      <c r="K17" s="122"/>
    </row>
    <row r="18" spans="1:11" x14ac:dyDescent="0.3">
      <c r="A18" s="46" t="s">
        <v>130</v>
      </c>
      <c r="B18" s="47"/>
      <c r="C18" s="47"/>
      <c r="D18" s="47"/>
      <c r="E18" s="47"/>
      <c r="F18" s="47"/>
      <c r="G18" s="123"/>
      <c r="H18" s="123"/>
      <c r="I18" s="123"/>
      <c r="J18" s="123"/>
      <c r="K18" s="123"/>
    </row>
    <row r="19" spans="1:11" x14ac:dyDescent="0.3">
      <c r="A19" s="46" t="s">
        <v>131</v>
      </c>
      <c r="B19" s="47"/>
      <c r="C19" s="47"/>
      <c r="D19" s="47"/>
      <c r="E19" s="47"/>
      <c r="F19" s="47"/>
      <c r="G19" s="123"/>
      <c r="H19" s="123"/>
      <c r="I19" s="123"/>
      <c r="J19" s="123"/>
      <c r="K19" s="123"/>
    </row>
    <row r="20" spans="1:11" x14ac:dyDescent="0.3">
      <c r="A20" s="114" t="s">
        <v>132</v>
      </c>
      <c r="B20" s="114"/>
      <c r="C20" s="45" t="s">
        <v>37</v>
      </c>
      <c r="D20" s="45">
        <v>0</v>
      </c>
      <c r="E20" s="45">
        <v>0</v>
      </c>
      <c r="F20" s="45">
        <v>0</v>
      </c>
      <c r="G20" s="124" t="s">
        <v>37</v>
      </c>
      <c r="H20" s="124"/>
      <c r="I20" s="124"/>
      <c r="J20" s="124"/>
      <c r="K20" s="124"/>
    </row>
    <row r="21" spans="1:11" x14ac:dyDescent="0.3">
      <c r="A21" s="115"/>
      <c r="B21" s="49" t="s">
        <v>137</v>
      </c>
      <c r="C21" s="49"/>
      <c r="D21" s="49"/>
      <c r="E21" s="49"/>
      <c r="F21" s="49"/>
      <c r="G21" s="49"/>
      <c r="H21" s="49"/>
      <c r="I21" s="49"/>
      <c r="J21" s="49"/>
      <c r="K21" s="115"/>
    </row>
    <row r="22" spans="1:11" x14ac:dyDescent="0.3">
      <c r="A22" s="116"/>
      <c r="B22" s="50"/>
      <c r="C22" s="50"/>
      <c r="D22" s="50"/>
      <c r="E22" s="50"/>
      <c r="F22" s="50"/>
      <c r="G22" s="50"/>
      <c r="H22" s="50"/>
      <c r="I22" s="50"/>
      <c r="J22" s="50"/>
      <c r="K22" s="116"/>
    </row>
    <row r="23" spans="1:11" x14ac:dyDescent="0.3">
      <c r="A23" s="116"/>
      <c r="B23" s="50"/>
      <c r="C23" s="50"/>
      <c r="D23" s="50"/>
      <c r="E23" s="50"/>
      <c r="F23" s="50"/>
      <c r="G23" s="50"/>
      <c r="H23" s="50"/>
      <c r="I23" s="50"/>
      <c r="J23" s="50"/>
      <c r="K23" s="116"/>
    </row>
    <row r="24" spans="1:11" x14ac:dyDescent="0.3">
      <c r="A24" s="52"/>
      <c r="B24" s="52"/>
      <c r="C24" s="52"/>
      <c r="D24" s="52"/>
      <c r="E24" s="52"/>
      <c r="F24" s="52"/>
      <c r="G24" s="52"/>
      <c r="H24" s="52"/>
      <c r="I24" s="52"/>
      <c r="J24" s="52"/>
      <c r="K24" s="52"/>
    </row>
    <row r="25" spans="1:11" ht="18.75" customHeight="1" x14ac:dyDescent="0.3">
      <c r="A25" s="51"/>
      <c r="B25" s="125" t="s">
        <v>138</v>
      </c>
      <c r="C25" s="125"/>
      <c r="D25" s="51"/>
      <c r="E25" s="51"/>
      <c r="F25" s="51"/>
      <c r="G25" s="51"/>
      <c r="H25" s="51"/>
      <c r="I25" s="113" t="s">
        <v>181</v>
      </c>
      <c r="J25" s="113"/>
      <c r="K25" s="113"/>
    </row>
    <row r="26" spans="1:11" ht="56.25" x14ac:dyDescent="0.3">
      <c r="A26" s="114" t="s">
        <v>62</v>
      </c>
      <c r="B26" s="114" t="s">
        <v>139</v>
      </c>
      <c r="C26" s="114" t="s">
        <v>118</v>
      </c>
      <c r="D26" s="114" t="s">
        <v>140</v>
      </c>
      <c r="E26" s="114" t="s">
        <v>141</v>
      </c>
      <c r="F26" s="45" t="s">
        <v>142</v>
      </c>
      <c r="G26" s="114" t="s">
        <v>143</v>
      </c>
      <c r="H26" s="114"/>
      <c r="I26" s="114"/>
      <c r="J26" s="114"/>
      <c r="K26" s="114"/>
    </row>
    <row r="27" spans="1:11" x14ac:dyDescent="0.3">
      <c r="A27" s="114"/>
      <c r="B27" s="114"/>
      <c r="C27" s="114"/>
      <c r="D27" s="114"/>
      <c r="E27" s="114"/>
      <c r="F27" s="45" t="s">
        <v>70</v>
      </c>
      <c r="G27" s="114"/>
      <c r="H27" s="114"/>
      <c r="I27" s="114"/>
      <c r="J27" s="114"/>
      <c r="K27" s="114"/>
    </row>
    <row r="28" spans="1:11" x14ac:dyDescent="0.3">
      <c r="A28" s="46" t="s">
        <v>130</v>
      </c>
      <c r="B28" s="47"/>
      <c r="C28" s="47"/>
      <c r="D28" s="47"/>
      <c r="E28" s="47"/>
      <c r="F28" s="47"/>
      <c r="G28" s="123"/>
      <c r="H28" s="123"/>
      <c r="I28" s="123"/>
      <c r="J28" s="123"/>
      <c r="K28" s="123"/>
    </row>
    <row r="29" spans="1:11" x14ac:dyDescent="0.3">
      <c r="A29" s="46" t="s">
        <v>131</v>
      </c>
      <c r="B29" s="47"/>
      <c r="C29" s="47"/>
      <c r="D29" s="47"/>
      <c r="E29" s="47"/>
      <c r="F29" s="47"/>
      <c r="G29" s="123"/>
      <c r="H29" s="123"/>
      <c r="I29" s="123"/>
      <c r="J29" s="123"/>
      <c r="K29" s="123"/>
    </row>
    <row r="30" spans="1:11" x14ac:dyDescent="0.3">
      <c r="A30" s="114" t="s">
        <v>132</v>
      </c>
      <c r="B30" s="114"/>
      <c r="C30" s="47"/>
      <c r="D30" s="45">
        <v>0</v>
      </c>
      <c r="E30" s="45">
        <v>0</v>
      </c>
      <c r="F30" s="45">
        <v>0</v>
      </c>
      <c r="G30" s="124" t="s">
        <v>37</v>
      </c>
      <c r="H30" s="124"/>
      <c r="I30" s="124"/>
      <c r="J30" s="124"/>
      <c r="K30" s="124"/>
    </row>
    <row r="31" spans="1:11" x14ac:dyDescent="0.3">
      <c r="B31" s="49" t="s">
        <v>144</v>
      </c>
    </row>
    <row r="34" spans="2:5" x14ac:dyDescent="0.3">
      <c r="B34" s="16"/>
      <c r="C34" s="16"/>
      <c r="D34" s="16"/>
      <c r="E34" s="16"/>
    </row>
  </sheetData>
  <mergeCells count="35">
    <mergeCell ref="G28:K28"/>
    <mergeCell ref="G29:K29"/>
    <mergeCell ref="A30:B30"/>
    <mergeCell ref="G30:K30"/>
    <mergeCell ref="B25:C25"/>
    <mergeCell ref="I25:K25"/>
    <mergeCell ref="A26:A27"/>
    <mergeCell ref="B26:B27"/>
    <mergeCell ref="C26:C27"/>
    <mergeCell ref="D26:D27"/>
    <mergeCell ref="E26:E27"/>
    <mergeCell ref="G26:K27"/>
    <mergeCell ref="A21:A23"/>
    <mergeCell ref="K21:K23"/>
    <mergeCell ref="A11:B11"/>
    <mergeCell ref="A12:A14"/>
    <mergeCell ref="I15:K15"/>
    <mergeCell ref="A16:A17"/>
    <mergeCell ref="B16:B17"/>
    <mergeCell ref="C16:C17"/>
    <mergeCell ref="E16:E17"/>
    <mergeCell ref="G16:K17"/>
    <mergeCell ref="G18:K18"/>
    <mergeCell ref="G19:K19"/>
    <mergeCell ref="A20:B20"/>
    <mergeCell ref="G20:K20"/>
    <mergeCell ref="B3:K3"/>
    <mergeCell ref="B4:K4"/>
    <mergeCell ref="I6:K6"/>
    <mergeCell ref="A7:A8"/>
    <mergeCell ref="B7:B8"/>
    <mergeCell ref="C7:C8"/>
    <mergeCell ref="E7:E8"/>
    <mergeCell ref="G7:H7"/>
    <mergeCell ref="I7:K7"/>
  </mergeCells>
  <pageMargins left="0.7" right="0.7" top="0.75" bottom="0.75" header="0.3" footer="0.3"/>
  <pageSetup paperSize="9"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workbookViewId="0">
      <selection activeCell="A3" sqref="A3:I3"/>
    </sheetView>
  </sheetViews>
  <sheetFormatPr defaultRowHeight="18.75" x14ac:dyDescent="0.3"/>
  <cols>
    <col min="1" max="1" width="11.5703125" style="1" customWidth="1"/>
    <col min="2" max="2" width="34.5703125" style="1" customWidth="1"/>
    <col min="3" max="3" width="22.42578125" style="1" customWidth="1"/>
    <col min="4" max="4" width="20.28515625" style="1" customWidth="1"/>
    <col min="5" max="5" width="19.42578125" style="1" customWidth="1"/>
    <col min="6" max="6" width="15.140625" style="1" customWidth="1"/>
    <col min="7" max="7" width="19.42578125" style="1" customWidth="1"/>
    <col min="8" max="8" width="19.85546875" style="1" customWidth="1"/>
    <col min="9" max="9" width="23.140625" style="1" customWidth="1"/>
    <col min="10" max="16384" width="9.140625" style="1"/>
  </cols>
  <sheetData>
    <row r="1" spans="1:9" x14ac:dyDescent="0.3">
      <c r="I1" s="3" t="s">
        <v>12</v>
      </c>
    </row>
    <row r="2" spans="1:9" ht="58.5" customHeight="1" x14ac:dyDescent="0.3">
      <c r="A2" s="80" t="s">
        <v>173</v>
      </c>
      <c r="B2" s="80"/>
      <c r="C2" s="80"/>
      <c r="D2" s="80"/>
      <c r="E2" s="80"/>
      <c r="F2" s="80"/>
      <c r="G2" s="80"/>
      <c r="H2" s="80"/>
      <c r="I2" s="80"/>
    </row>
    <row r="3" spans="1:9" x14ac:dyDescent="0.3">
      <c r="A3" s="81" t="s">
        <v>9</v>
      </c>
      <c r="B3" s="81"/>
      <c r="C3" s="81"/>
      <c r="D3" s="81"/>
      <c r="E3" s="81"/>
      <c r="F3" s="81"/>
      <c r="G3" s="81"/>
      <c r="H3" s="81"/>
      <c r="I3" s="81"/>
    </row>
    <row r="5" spans="1:9" ht="40.5" customHeight="1" x14ac:dyDescent="0.3">
      <c r="A5" s="84" t="s">
        <v>0</v>
      </c>
      <c r="B5" s="84" t="s">
        <v>13</v>
      </c>
      <c r="C5" s="84" t="s">
        <v>14</v>
      </c>
      <c r="D5" s="84" t="s">
        <v>15</v>
      </c>
      <c r="E5" s="84" t="s">
        <v>16</v>
      </c>
      <c r="F5" s="84" t="s">
        <v>17</v>
      </c>
      <c r="G5" s="84"/>
      <c r="H5" s="85" t="s">
        <v>18</v>
      </c>
      <c r="I5" s="85" t="s">
        <v>19</v>
      </c>
    </row>
    <row r="6" spans="1:9" ht="49.5" customHeight="1" x14ac:dyDescent="0.3">
      <c r="A6" s="84"/>
      <c r="B6" s="84"/>
      <c r="C6" s="84"/>
      <c r="D6" s="84"/>
      <c r="E6" s="84"/>
      <c r="F6" s="60" t="s">
        <v>20</v>
      </c>
      <c r="G6" s="60" t="s">
        <v>21</v>
      </c>
      <c r="H6" s="86"/>
      <c r="I6" s="86"/>
    </row>
    <row r="7" spans="1:9" ht="105" customHeight="1" x14ac:dyDescent="0.3">
      <c r="A7" s="5">
        <v>1</v>
      </c>
      <c r="B7" s="5" t="s">
        <v>113</v>
      </c>
      <c r="C7" s="61">
        <v>0</v>
      </c>
      <c r="D7" s="5">
        <v>0</v>
      </c>
      <c r="E7" s="5">
        <v>0</v>
      </c>
      <c r="F7" s="5">
        <v>0</v>
      </c>
      <c r="G7" s="5">
        <v>0</v>
      </c>
      <c r="H7" s="5">
        <v>0</v>
      </c>
      <c r="I7" s="5">
        <v>0</v>
      </c>
    </row>
    <row r="8" spans="1:9" ht="15.75" customHeight="1" x14ac:dyDescent="0.3"/>
    <row r="9" spans="1:9" hidden="1" x14ac:dyDescent="0.3">
      <c r="A9" s="83" t="s">
        <v>168</v>
      </c>
      <c r="B9" s="83"/>
      <c r="C9" s="83"/>
      <c r="D9" s="83"/>
      <c r="E9" s="83"/>
      <c r="F9" s="83"/>
      <c r="G9" s="83"/>
      <c r="H9" s="83"/>
      <c r="I9" s="83"/>
    </row>
    <row r="10" spans="1:9" x14ac:dyDescent="0.3">
      <c r="A10" s="83"/>
      <c r="B10" s="83"/>
      <c r="C10" s="83"/>
      <c r="D10" s="83"/>
      <c r="E10" s="83"/>
      <c r="F10" s="83"/>
      <c r="G10" s="83"/>
      <c r="H10" s="83"/>
      <c r="I10" s="83"/>
    </row>
    <row r="11" spans="1:9" x14ac:dyDescent="0.3">
      <c r="A11" s="83"/>
      <c r="B11" s="83"/>
      <c r="C11" s="83"/>
      <c r="D11" s="83"/>
      <c r="E11" s="83"/>
      <c r="F11" s="83"/>
      <c r="G11" s="83"/>
      <c r="H11" s="83"/>
      <c r="I11" s="83"/>
    </row>
  </sheetData>
  <mergeCells count="11">
    <mergeCell ref="A9:I11"/>
    <mergeCell ref="A2:I2"/>
    <mergeCell ref="A3:I3"/>
    <mergeCell ref="A5:A6"/>
    <mergeCell ref="B5:B6"/>
    <mergeCell ref="C5:C6"/>
    <mergeCell ref="D5:D6"/>
    <mergeCell ref="E5:E6"/>
    <mergeCell ref="F5:G5"/>
    <mergeCell ref="H5:H6"/>
    <mergeCell ref="I5:I6"/>
  </mergeCells>
  <pageMargins left="0.70866141732283472" right="0.70866141732283472" top="0.74803149606299213" bottom="0.74803149606299213" header="0.31496062992125984" footer="0.31496062992125984"/>
  <pageSetup paperSize="9" scale="70" fitToHeight="1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opLeftCell="A34" zoomScale="85" zoomScaleNormal="85" zoomScaleSheetLayoutView="115" workbookViewId="0">
      <selection activeCell="E26" sqref="E26"/>
    </sheetView>
  </sheetViews>
  <sheetFormatPr defaultRowHeight="18.75" x14ac:dyDescent="0.3"/>
  <cols>
    <col min="1" max="1" width="10.5703125" style="1" customWidth="1"/>
    <col min="2" max="2" width="21.5703125" style="1" customWidth="1"/>
    <col min="3" max="3" width="46.28515625" style="1" customWidth="1"/>
    <col min="4" max="4" width="19.42578125" style="1" customWidth="1"/>
    <col min="5" max="5" width="24.5703125" style="1" customWidth="1"/>
    <col min="6" max="6" width="37.42578125" style="1" customWidth="1"/>
    <col min="7" max="16384" width="9.140625" style="1"/>
  </cols>
  <sheetData>
    <row r="1" spans="1:6" x14ac:dyDescent="0.3">
      <c r="F1" s="3" t="s">
        <v>22</v>
      </c>
    </row>
    <row r="2" spans="1:6" ht="4.5" customHeight="1" x14ac:dyDescent="0.3"/>
    <row r="3" spans="1:6" ht="45" customHeight="1" x14ac:dyDescent="0.3">
      <c r="A3" s="80" t="s">
        <v>161</v>
      </c>
      <c r="B3" s="80"/>
      <c r="C3" s="80"/>
      <c r="D3" s="80"/>
      <c r="E3" s="80"/>
      <c r="F3" s="80"/>
    </row>
    <row r="4" spans="1:6" x14ac:dyDescent="0.3">
      <c r="A4" s="81" t="s">
        <v>9</v>
      </c>
      <c r="B4" s="81"/>
      <c r="C4" s="81"/>
      <c r="D4" s="81"/>
      <c r="E4" s="81"/>
      <c r="F4" s="81"/>
    </row>
    <row r="5" spans="1:6" ht="18.75" customHeight="1" x14ac:dyDescent="0.3">
      <c r="F5" s="74" t="s">
        <v>167</v>
      </c>
    </row>
    <row r="6" spans="1:6" ht="32.25" customHeight="1" x14ac:dyDescent="0.3">
      <c r="A6" s="82" t="s">
        <v>0</v>
      </c>
      <c r="B6" s="82" t="s">
        <v>23</v>
      </c>
      <c r="C6" s="82" t="s">
        <v>24</v>
      </c>
      <c r="D6" s="82" t="s">
        <v>25</v>
      </c>
      <c r="E6" s="82"/>
      <c r="F6" s="87" t="s">
        <v>26</v>
      </c>
    </row>
    <row r="7" spans="1:6" ht="24" customHeight="1" x14ac:dyDescent="0.3">
      <c r="A7" s="82"/>
      <c r="B7" s="82"/>
      <c r="C7" s="82"/>
      <c r="D7" s="5" t="s">
        <v>27</v>
      </c>
      <c r="E7" s="5" t="s">
        <v>28</v>
      </c>
      <c r="F7" s="89"/>
    </row>
    <row r="8" spans="1:6" ht="20.25" customHeight="1" x14ac:dyDescent="0.3">
      <c r="A8" s="87">
        <v>1</v>
      </c>
      <c r="B8" s="87" t="s">
        <v>29</v>
      </c>
      <c r="C8" s="11" t="s">
        <v>30</v>
      </c>
      <c r="D8" s="8"/>
      <c r="E8" s="4"/>
      <c r="F8" s="87" t="s">
        <v>31</v>
      </c>
    </row>
    <row r="9" spans="1:6" ht="32.25" customHeight="1" x14ac:dyDescent="0.3">
      <c r="A9" s="88"/>
      <c r="B9" s="88"/>
      <c r="C9" s="11" t="s">
        <v>32</v>
      </c>
      <c r="D9" s="8">
        <v>2</v>
      </c>
      <c r="E9" s="55">
        <v>3218.2</v>
      </c>
      <c r="F9" s="88"/>
    </row>
    <row r="10" spans="1:6" ht="37.5" x14ac:dyDescent="0.3">
      <c r="A10" s="88"/>
      <c r="B10" s="88"/>
      <c r="C10" s="11" t="s">
        <v>33</v>
      </c>
      <c r="D10" s="8"/>
      <c r="E10" s="59"/>
      <c r="F10" s="88"/>
    </row>
    <row r="11" spans="1:6" ht="37.5" x14ac:dyDescent="0.3">
      <c r="A11" s="88"/>
      <c r="B11" s="88"/>
      <c r="C11" s="11" t="s">
        <v>34</v>
      </c>
      <c r="D11" s="8"/>
      <c r="E11" s="59"/>
      <c r="F11" s="88"/>
    </row>
    <row r="12" spans="1:6" ht="15" customHeight="1" x14ac:dyDescent="0.3">
      <c r="A12" s="88"/>
      <c r="B12" s="88"/>
      <c r="C12" s="9" t="s">
        <v>3</v>
      </c>
      <c r="D12" s="10"/>
      <c r="E12" s="56">
        <f>SUM(E8:E11)</f>
        <v>3218.2</v>
      </c>
      <c r="F12" s="89"/>
    </row>
    <row r="13" spans="1:6" ht="22.5" customHeight="1" x14ac:dyDescent="0.3">
      <c r="A13" s="88"/>
      <c r="B13" s="88"/>
      <c r="C13" s="11" t="s">
        <v>30</v>
      </c>
      <c r="D13" s="8"/>
      <c r="E13" s="57"/>
      <c r="F13" s="87" t="s">
        <v>35</v>
      </c>
    </row>
    <row r="14" spans="1:6" ht="31.5" customHeight="1" x14ac:dyDescent="0.3">
      <c r="A14" s="88"/>
      <c r="B14" s="88"/>
      <c r="C14" s="11" t="s">
        <v>32</v>
      </c>
      <c r="D14" s="8"/>
      <c r="E14" s="55"/>
      <c r="F14" s="88"/>
    </row>
    <row r="15" spans="1:6" ht="37.5" x14ac:dyDescent="0.3">
      <c r="A15" s="88"/>
      <c r="B15" s="88"/>
      <c r="C15" s="11" t="s">
        <v>33</v>
      </c>
      <c r="D15" s="8"/>
      <c r="E15" s="59"/>
      <c r="F15" s="88"/>
    </row>
    <row r="16" spans="1:6" ht="37.5" x14ac:dyDescent="0.3">
      <c r="A16" s="88"/>
      <c r="B16" s="88"/>
      <c r="C16" s="11" t="s">
        <v>34</v>
      </c>
      <c r="D16" s="8"/>
      <c r="E16" s="59"/>
      <c r="F16" s="88"/>
    </row>
    <row r="17" spans="1:6" ht="21" customHeight="1" x14ac:dyDescent="0.3">
      <c r="A17" s="88"/>
      <c r="B17" s="88"/>
      <c r="C17" s="9" t="s">
        <v>3</v>
      </c>
      <c r="D17" s="10"/>
      <c r="E17" s="56">
        <f>SUM(E13:E16)</f>
        <v>0</v>
      </c>
      <c r="F17" s="89"/>
    </row>
    <row r="18" spans="1:6" ht="21.75" customHeight="1" x14ac:dyDescent="0.3">
      <c r="A18" s="88"/>
      <c r="B18" s="88"/>
      <c r="C18" s="11" t="s">
        <v>30</v>
      </c>
      <c r="D18" s="8"/>
      <c r="E18" s="57"/>
      <c r="F18" s="87" t="s">
        <v>109</v>
      </c>
    </row>
    <row r="19" spans="1:6" ht="31.5" customHeight="1" x14ac:dyDescent="0.3">
      <c r="A19" s="88"/>
      <c r="B19" s="88"/>
      <c r="C19" s="11" t="s">
        <v>32</v>
      </c>
      <c r="D19" s="8">
        <v>8</v>
      </c>
      <c r="E19" s="55">
        <v>14916.3</v>
      </c>
      <c r="F19" s="88"/>
    </row>
    <row r="20" spans="1:6" ht="33" customHeight="1" x14ac:dyDescent="0.3">
      <c r="A20" s="88"/>
      <c r="B20" s="88"/>
      <c r="C20" s="11" t="s">
        <v>33</v>
      </c>
      <c r="D20" s="8"/>
      <c r="E20" s="8"/>
      <c r="F20" s="88"/>
    </row>
    <row r="21" spans="1:6" ht="33.75" customHeight="1" x14ac:dyDescent="0.3">
      <c r="A21" s="88"/>
      <c r="B21" s="88"/>
      <c r="C21" s="11" t="s">
        <v>34</v>
      </c>
      <c r="D21" s="8"/>
      <c r="E21" s="8"/>
      <c r="F21" s="88"/>
    </row>
    <row r="22" spans="1:6" ht="20.25" customHeight="1" x14ac:dyDescent="0.3">
      <c r="A22" s="88"/>
      <c r="B22" s="88"/>
      <c r="C22" s="9" t="s">
        <v>3</v>
      </c>
      <c r="D22" s="10"/>
      <c r="E22" s="38">
        <f>E21+E20+E19+E18</f>
        <v>14916.3</v>
      </c>
      <c r="F22" s="88"/>
    </row>
    <row r="23" spans="1:6" ht="20.25" customHeight="1" x14ac:dyDescent="0.3">
      <c r="A23" s="88"/>
      <c r="B23" s="87" t="s">
        <v>38</v>
      </c>
      <c r="C23" s="11" t="s">
        <v>30</v>
      </c>
      <c r="D23" s="8"/>
      <c r="E23" s="4"/>
      <c r="F23" s="87" t="s">
        <v>31</v>
      </c>
    </row>
    <row r="24" spans="1:6" ht="32.25" customHeight="1" x14ac:dyDescent="0.3">
      <c r="A24" s="88"/>
      <c r="B24" s="88"/>
      <c r="C24" s="11" t="s">
        <v>32</v>
      </c>
      <c r="D24" s="8">
        <v>2</v>
      </c>
      <c r="E24" s="55">
        <v>1564.9</v>
      </c>
      <c r="F24" s="88"/>
    </row>
    <row r="25" spans="1:6" ht="37.5" x14ac:dyDescent="0.3">
      <c r="A25" s="88"/>
      <c r="B25" s="88"/>
      <c r="C25" s="11" t="s">
        <v>33</v>
      </c>
      <c r="D25" s="8"/>
      <c r="E25" s="57"/>
      <c r="F25" s="88"/>
    </row>
    <row r="26" spans="1:6" ht="37.5" x14ac:dyDescent="0.3">
      <c r="A26" s="88"/>
      <c r="B26" s="88"/>
      <c r="C26" s="11" t="s">
        <v>34</v>
      </c>
      <c r="D26" s="8"/>
      <c r="E26" s="59"/>
      <c r="F26" s="88"/>
    </row>
    <row r="27" spans="1:6" ht="15" customHeight="1" x14ac:dyDescent="0.3">
      <c r="A27" s="88"/>
      <c r="B27" s="88"/>
      <c r="C27" s="9" t="s">
        <v>3</v>
      </c>
      <c r="D27" s="10"/>
      <c r="E27" s="56">
        <f>E24+E25+E26</f>
        <v>1564.9</v>
      </c>
      <c r="F27" s="89"/>
    </row>
    <row r="28" spans="1:6" ht="22.5" customHeight="1" x14ac:dyDescent="0.3">
      <c r="A28" s="88"/>
      <c r="B28" s="88"/>
      <c r="C28" s="11" t="s">
        <v>30</v>
      </c>
      <c r="D28" s="8"/>
      <c r="E28" s="57"/>
      <c r="F28" s="87" t="s">
        <v>35</v>
      </c>
    </row>
    <row r="29" spans="1:6" ht="31.5" customHeight="1" x14ac:dyDescent="0.3">
      <c r="A29" s="88"/>
      <c r="B29" s="88"/>
      <c r="C29" s="11" t="s">
        <v>32</v>
      </c>
      <c r="D29" s="8"/>
      <c r="E29" s="55"/>
      <c r="F29" s="88"/>
    </row>
    <row r="30" spans="1:6" ht="37.5" x14ac:dyDescent="0.3">
      <c r="A30" s="88"/>
      <c r="B30" s="88"/>
      <c r="C30" s="11" t="s">
        <v>33</v>
      </c>
      <c r="D30" s="8"/>
      <c r="E30" s="59"/>
      <c r="F30" s="88"/>
    </row>
    <row r="31" spans="1:6" ht="37.5" x14ac:dyDescent="0.3">
      <c r="A31" s="88"/>
      <c r="B31" s="88"/>
      <c r="C31" s="11" t="s">
        <v>34</v>
      </c>
      <c r="D31" s="8"/>
      <c r="E31" s="59"/>
      <c r="F31" s="88"/>
    </row>
    <row r="32" spans="1:6" ht="21" customHeight="1" x14ac:dyDescent="0.3">
      <c r="A32" s="88"/>
      <c r="B32" s="88"/>
      <c r="C32" s="9" t="s">
        <v>3</v>
      </c>
      <c r="D32" s="10"/>
      <c r="E32" s="56">
        <f>SUM(E28:E31)</f>
        <v>0</v>
      </c>
      <c r="F32" s="89"/>
    </row>
    <row r="33" spans="1:6" ht="21.75" customHeight="1" x14ac:dyDescent="0.3">
      <c r="A33" s="88"/>
      <c r="B33" s="88"/>
      <c r="C33" s="11" t="s">
        <v>30</v>
      </c>
      <c r="D33" s="8"/>
      <c r="E33" s="57"/>
      <c r="F33" s="87" t="s">
        <v>109</v>
      </c>
    </row>
    <row r="34" spans="1:6" ht="31.5" customHeight="1" x14ac:dyDescent="0.3">
      <c r="A34" s="88"/>
      <c r="B34" s="88"/>
      <c r="C34" s="11" t="s">
        <v>32</v>
      </c>
      <c r="D34" s="8">
        <v>16</v>
      </c>
      <c r="E34" s="57">
        <v>25939.9</v>
      </c>
      <c r="F34" s="88"/>
    </row>
    <row r="35" spans="1:6" ht="33" customHeight="1" x14ac:dyDescent="0.3">
      <c r="A35" s="88"/>
      <c r="B35" s="88"/>
      <c r="C35" s="11" t="s">
        <v>33</v>
      </c>
      <c r="D35" s="8"/>
      <c r="E35" s="8"/>
      <c r="F35" s="88"/>
    </row>
    <row r="36" spans="1:6" ht="33.75" customHeight="1" x14ac:dyDescent="0.3">
      <c r="A36" s="88"/>
      <c r="B36" s="88"/>
      <c r="C36" s="11" t="s">
        <v>34</v>
      </c>
      <c r="D36" s="8"/>
      <c r="E36" s="8"/>
      <c r="F36" s="88"/>
    </row>
    <row r="37" spans="1:6" ht="20.25" customHeight="1" x14ac:dyDescent="0.3">
      <c r="A37" s="88"/>
      <c r="B37" s="88"/>
      <c r="C37" s="9" t="s">
        <v>3</v>
      </c>
      <c r="D37" s="10"/>
      <c r="E37" s="38">
        <f>E36+E35+E34+E33</f>
        <v>25939.9</v>
      </c>
      <c r="F37" s="88"/>
    </row>
    <row r="38" spans="1:6" ht="20.25" customHeight="1" x14ac:dyDescent="0.3">
      <c r="A38" s="88"/>
      <c r="B38" s="87" t="s">
        <v>162</v>
      </c>
      <c r="C38" s="11" t="s">
        <v>30</v>
      </c>
      <c r="D38" s="8"/>
      <c r="E38" s="4"/>
      <c r="F38" s="87" t="s">
        <v>31</v>
      </c>
    </row>
    <row r="39" spans="1:6" ht="32.25" customHeight="1" x14ac:dyDescent="0.3">
      <c r="A39" s="88"/>
      <c r="B39" s="88"/>
      <c r="C39" s="11" t="s">
        <v>32</v>
      </c>
      <c r="D39" s="8">
        <v>2</v>
      </c>
      <c r="E39" s="57">
        <v>420</v>
      </c>
      <c r="F39" s="88"/>
    </row>
    <row r="40" spans="1:6" ht="37.5" x14ac:dyDescent="0.3">
      <c r="A40" s="88"/>
      <c r="B40" s="88"/>
      <c r="C40" s="11" t="s">
        <v>33</v>
      </c>
      <c r="D40" s="8"/>
      <c r="E40" s="57"/>
      <c r="F40" s="88"/>
    </row>
    <row r="41" spans="1:6" ht="37.5" x14ac:dyDescent="0.3">
      <c r="A41" s="88"/>
      <c r="B41" s="88"/>
      <c r="C41" s="11" t="s">
        <v>34</v>
      </c>
      <c r="D41" s="8"/>
      <c r="E41" s="59"/>
      <c r="F41" s="88"/>
    </row>
    <row r="42" spans="1:6" ht="15" customHeight="1" x14ac:dyDescent="0.3">
      <c r="A42" s="88"/>
      <c r="B42" s="88"/>
      <c r="C42" s="72" t="s">
        <v>3</v>
      </c>
      <c r="D42" s="10"/>
      <c r="E42" s="56">
        <f>E39</f>
        <v>420</v>
      </c>
      <c r="F42" s="89"/>
    </row>
    <row r="43" spans="1:6" ht="22.5" customHeight="1" x14ac:dyDescent="0.3">
      <c r="A43" s="88"/>
      <c r="B43" s="88"/>
      <c r="C43" s="11" t="s">
        <v>30</v>
      </c>
      <c r="D43" s="8"/>
      <c r="E43" s="57"/>
      <c r="F43" s="87" t="s">
        <v>35</v>
      </c>
    </row>
    <row r="44" spans="1:6" ht="31.5" customHeight="1" x14ac:dyDescent="0.3">
      <c r="A44" s="88"/>
      <c r="B44" s="88"/>
      <c r="C44" s="11" t="s">
        <v>32</v>
      </c>
      <c r="D44" s="8"/>
      <c r="E44" s="55"/>
      <c r="F44" s="88"/>
    </row>
    <row r="45" spans="1:6" ht="37.5" x14ac:dyDescent="0.3">
      <c r="A45" s="88"/>
      <c r="B45" s="88"/>
      <c r="C45" s="11" t="s">
        <v>33</v>
      </c>
      <c r="D45" s="8"/>
      <c r="E45" s="59"/>
      <c r="F45" s="88"/>
    </row>
    <row r="46" spans="1:6" ht="37.5" x14ac:dyDescent="0.3">
      <c r="A46" s="88"/>
      <c r="B46" s="88"/>
      <c r="C46" s="11" t="s">
        <v>34</v>
      </c>
      <c r="D46" s="8"/>
      <c r="E46" s="59"/>
      <c r="F46" s="88"/>
    </row>
    <row r="47" spans="1:6" ht="21" customHeight="1" x14ac:dyDescent="0.3">
      <c r="A47" s="88"/>
      <c r="B47" s="88"/>
      <c r="C47" s="72" t="s">
        <v>3</v>
      </c>
      <c r="D47" s="10"/>
      <c r="E47" s="56">
        <f>SUM(E43:E46)</f>
        <v>0</v>
      </c>
      <c r="F47" s="89"/>
    </row>
    <row r="48" spans="1:6" ht="21.75" customHeight="1" x14ac:dyDescent="0.3">
      <c r="A48" s="88"/>
      <c r="B48" s="88"/>
      <c r="C48" s="11" t="s">
        <v>30</v>
      </c>
      <c r="D48" s="8"/>
      <c r="E48" s="57"/>
      <c r="F48" s="87" t="s">
        <v>109</v>
      </c>
    </row>
    <row r="49" spans="1:6" ht="31.5" customHeight="1" x14ac:dyDescent="0.3">
      <c r="A49" s="88"/>
      <c r="B49" s="88"/>
      <c r="C49" s="11" t="s">
        <v>32</v>
      </c>
      <c r="D49" s="8">
        <v>17</v>
      </c>
      <c r="E49" s="57">
        <v>34230.6</v>
      </c>
      <c r="F49" s="88"/>
    </row>
    <row r="50" spans="1:6" ht="33" customHeight="1" x14ac:dyDescent="0.3">
      <c r="A50" s="88"/>
      <c r="B50" s="88"/>
      <c r="C50" s="11" t="s">
        <v>33</v>
      </c>
      <c r="D50" s="8"/>
      <c r="E50" s="8"/>
      <c r="F50" s="88"/>
    </row>
    <row r="51" spans="1:6" ht="33.75" customHeight="1" x14ac:dyDescent="0.3">
      <c r="A51" s="88"/>
      <c r="B51" s="88"/>
      <c r="C51" s="11" t="s">
        <v>34</v>
      </c>
      <c r="D51" s="8"/>
      <c r="E51" s="8"/>
      <c r="F51" s="88"/>
    </row>
    <row r="52" spans="1:6" ht="20.25" customHeight="1" x14ac:dyDescent="0.3">
      <c r="A52" s="88"/>
      <c r="B52" s="88"/>
      <c r="C52" s="72" t="s">
        <v>3</v>
      </c>
      <c r="D52" s="10"/>
      <c r="E52" s="38">
        <f>E51+E50+E49+E48</f>
        <v>34230.6</v>
      </c>
      <c r="F52" s="88"/>
    </row>
    <row r="53" spans="1:6" ht="21" customHeight="1" x14ac:dyDescent="0.3">
      <c r="A53" s="89"/>
      <c r="B53" s="41"/>
      <c r="C53" s="9" t="s">
        <v>36</v>
      </c>
      <c r="D53" s="10"/>
      <c r="E53" s="38">
        <f>E12+E17+E22+E27+E32+E37+E42+E47+E52</f>
        <v>80289.899999999994</v>
      </c>
      <c r="F53" s="26" t="s">
        <v>37</v>
      </c>
    </row>
  </sheetData>
  <mergeCells count="20">
    <mergeCell ref="F38:F42"/>
    <mergeCell ref="F43:F47"/>
    <mergeCell ref="F48:F52"/>
    <mergeCell ref="B23:B37"/>
    <mergeCell ref="A3:F3"/>
    <mergeCell ref="A4:F4"/>
    <mergeCell ref="F8:F12"/>
    <mergeCell ref="F13:F17"/>
    <mergeCell ref="A6:A7"/>
    <mergeCell ref="B6:B7"/>
    <mergeCell ref="C6:C7"/>
    <mergeCell ref="D6:E6"/>
    <mergeCell ref="F6:F7"/>
    <mergeCell ref="A8:A53"/>
    <mergeCell ref="F18:F22"/>
    <mergeCell ref="F23:F27"/>
    <mergeCell ref="F28:F32"/>
    <mergeCell ref="F33:F37"/>
    <mergeCell ref="B8:B22"/>
    <mergeCell ref="B38:B52"/>
  </mergeCells>
  <pageMargins left="0.7" right="0.7" top="0.75" bottom="0.75" header="0.3" footer="0.3"/>
  <pageSetup paperSize="9"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85" zoomScaleNormal="85" workbookViewId="0">
      <selection activeCell="A4" sqref="A4:J4"/>
    </sheetView>
  </sheetViews>
  <sheetFormatPr defaultRowHeight="18.75" x14ac:dyDescent="0.3"/>
  <cols>
    <col min="1" max="1" width="11" style="1" customWidth="1"/>
    <col min="2" max="2" width="22.7109375" style="1" customWidth="1"/>
    <col min="3" max="3" width="22" style="1" customWidth="1"/>
    <col min="4" max="4" width="23.85546875" style="1" customWidth="1"/>
    <col min="5" max="6" width="24.28515625" style="1" customWidth="1"/>
    <col min="7" max="7" width="23.42578125" style="1" customWidth="1"/>
    <col min="8" max="8" width="44.28515625" style="1" customWidth="1"/>
    <col min="9" max="9" width="21.7109375" style="1" customWidth="1"/>
    <col min="10" max="10" width="43.42578125" style="1" customWidth="1"/>
    <col min="11" max="16384" width="9.140625" style="1"/>
  </cols>
  <sheetData>
    <row r="1" spans="1:10" x14ac:dyDescent="0.3">
      <c r="J1" s="7" t="s">
        <v>39</v>
      </c>
    </row>
    <row r="3" spans="1:10" ht="58.5" customHeight="1" x14ac:dyDescent="0.3">
      <c r="A3" s="80" t="s">
        <v>174</v>
      </c>
      <c r="B3" s="80"/>
      <c r="C3" s="80"/>
      <c r="D3" s="80"/>
      <c r="E3" s="80"/>
      <c r="F3" s="80"/>
      <c r="G3" s="80"/>
      <c r="H3" s="80"/>
      <c r="I3" s="80"/>
      <c r="J3" s="80"/>
    </row>
    <row r="4" spans="1:10" x14ac:dyDescent="0.3">
      <c r="A4" s="81" t="s">
        <v>9</v>
      </c>
      <c r="B4" s="81"/>
      <c r="C4" s="81"/>
      <c r="D4" s="81"/>
      <c r="E4" s="81"/>
      <c r="F4" s="81"/>
      <c r="G4" s="81"/>
      <c r="H4" s="81"/>
      <c r="I4" s="81"/>
      <c r="J4" s="81"/>
    </row>
    <row r="6" spans="1:10" x14ac:dyDescent="0.3">
      <c r="A6" s="94" t="s">
        <v>0</v>
      </c>
      <c r="B6" s="94" t="s">
        <v>23</v>
      </c>
      <c r="C6" s="94" t="s">
        <v>40</v>
      </c>
      <c r="D6" s="94" t="s">
        <v>41</v>
      </c>
      <c r="E6" s="94" t="s">
        <v>42</v>
      </c>
      <c r="F6" s="92" t="s">
        <v>43</v>
      </c>
      <c r="G6" s="94" t="s">
        <v>44</v>
      </c>
      <c r="H6" s="94" t="s">
        <v>17</v>
      </c>
      <c r="I6" s="94"/>
      <c r="J6" s="94" t="s">
        <v>45</v>
      </c>
    </row>
    <row r="7" spans="1:10" x14ac:dyDescent="0.3">
      <c r="A7" s="94"/>
      <c r="B7" s="94"/>
      <c r="C7" s="94"/>
      <c r="D7" s="94"/>
      <c r="E7" s="94"/>
      <c r="F7" s="93"/>
      <c r="G7" s="94"/>
      <c r="H7" s="33" t="s">
        <v>20</v>
      </c>
      <c r="I7" s="33" t="s">
        <v>21</v>
      </c>
      <c r="J7" s="94"/>
    </row>
    <row r="8" spans="1:10" x14ac:dyDescent="0.3">
      <c r="A8" s="92">
        <v>1</v>
      </c>
      <c r="B8" s="95" t="s">
        <v>29</v>
      </c>
      <c r="C8" s="35"/>
      <c r="D8" s="35"/>
      <c r="E8" s="53"/>
      <c r="F8" s="36"/>
      <c r="G8" s="35"/>
      <c r="H8" s="35"/>
      <c r="I8" s="35"/>
      <c r="J8" s="36"/>
    </row>
    <row r="9" spans="1:10" x14ac:dyDescent="0.3">
      <c r="A9" s="93"/>
      <c r="B9" s="96"/>
      <c r="C9" s="90" t="s">
        <v>110</v>
      </c>
      <c r="D9" s="91"/>
      <c r="E9" s="35"/>
      <c r="F9" s="54">
        <v>0</v>
      </c>
      <c r="G9" s="37"/>
      <c r="H9" s="37"/>
      <c r="I9" s="37"/>
      <c r="J9" s="36"/>
    </row>
    <row r="10" spans="1:10" x14ac:dyDescent="0.3">
      <c r="A10" s="92">
        <v>2</v>
      </c>
      <c r="B10" s="95" t="s">
        <v>38</v>
      </c>
      <c r="C10" s="75"/>
      <c r="D10" s="76"/>
      <c r="E10" s="35"/>
      <c r="F10" s="54"/>
      <c r="G10" s="37"/>
      <c r="H10" s="37"/>
      <c r="I10" s="37"/>
      <c r="J10" s="36"/>
    </row>
    <row r="11" spans="1:10" x14ac:dyDescent="0.3">
      <c r="A11" s="93"/>
      <c r="B11" s="96"/>
      <c r="C11" s="90" t="s">
        <v>110</v>
      </c>
      <c r="D11" s="91"/>
      <c r="E11" s="35"/>
      <c r="F11" s="54">
        <v>0</v>
      </c>
      <c r="G11" s="37"/>
      <c r="H11" s="37"/>
      <c r="I11" s="37"/>
      <c r="J11" s="36"/>
    </row>
    <row r="12" spans="1:10" x14ac:dyDescent="0.3">
      <c r="A12" s="92">
        <v>3</v>
      </c>
      <c r="B12" s="95" t="s">
        <v>162</v>
      </c>
      <c r="C12" s="63"/>
      <c r="D12" s="64"/>
      <c r="E12" s="35"/>
      <c r="F12" s="54"/>
      <c r="G12" s="37"/>
      <c r="H12" s="37"/>
      <c r="I12" s="37"/>
      <c r="J12" s="36"/>
    </row>
    <row r="13" spans="1:10" x14ac:dyDescent="0.3">
      <c r="A13" s="93"/>
      <c r="B13" s="96"/>
      <c r="C13" s="90" t="s">
        <v>110</v>
      </c>
      <c r="D13" s="91"/>
      <c r="E13" s="35"/>
      <c r="F13" s="54">
        <v>0</v>
      </c>
      <c r="G13" s="37"/>
      <c r="H13" s="37"/>
      <c r="I13" s="37"/>
      <c r="J13" s="36"/>
    </row>
    <row r="14" spans="1:10" x14ac:dyDescent="0.3">
      <c r="A14" s="33"/>
      <c r="B14" s="40"/>
      <c r="C14" s="90" t="s">
        <v>111</v>
      </c>
      <c r="D14" s="91"/>
      <c r="E14" s="37"/>
      <c r="F14" s="34">
        <f>F9</f>
        <v>0</v>
      </c>
      <c r="G14" s="37"/>
      <c r="H14" s="37"/>
      <c r="I14" s="37"/>
      <c r="J14" s="37"/>
    </row>
    <row r="15" spans="1:10" ht="31.5" customHeight="1" x14ac:dyDescent="0.3">
      <c r="A15" s="12"/>
      <c r="B15" s="12"/>
      <c r="C15" s="12"/>
      <c r="D15" s="12"/>
      <c r="E15" s="12"/>
      <c r="F15" s="13"/>
      <c r="G15" s="12"/>
      <c r="H15" s="12"/>
      <c r="I15" s="12"/>
      <c r="J15" s="12"/>
    </row>
  </sheetData>
  <mergeCells count="21">
    <mergeCell ref="A3:J3"/>
    <mergeCell ref="A4:J4"/>
    <mergeCell ref="A6:A7"/>
    <mergeCell ref="B6:B7"/>
    <mergeCell ref="C6:C7"/>
    <mergeCell ref="D6:D7"/>
    <mergeCell ref="E6:E7"/>
    <mergeCell ref="F6:F7"/>
    <mergeCell ref="G6:G7"/>
    <mergeCell ref="H6:I6"/>
    <mergeCell ref="C14:D14"/>
    <mergeCell ref="A8:A9"/>
    <mergeCell ref="J6:J7"/>
    <mergeCell ref="B8:B9"/>
    <mergeCell ref="C9:D9"/>
    <mergeCell ref="B12:B13"/>
    <mergeCell ref="A12:A13"/>
    <mergeCell ref="C13:D13"/>
    <mergeCell ref="A10:A11"/>
    <mergeCell ref="B10:B11"/>
    <mergeCell ref="C11:D11"/>
  </mergeCells>
  <pageMargins left="0.7" right="0.7" top="0.75" bottom="0.75" header="0.3" footer="0.3"/>
  <pageSetup paperSize="9" scale="50" orientation="landscape" verticalDpi="0" r:id="rId1"/>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topLeftCell="A42" zoomScale="85" zoomScaleNormal="85" workbookViewId="0">
      <selection activeCell="F38" sqref="F38:F56"/>
    </sheetView>
  </sheetViews>
  <sheetFormatPr defaultRowHeight="18.75" x14ac:dyDescent="0.3"/>
  <cols>
    <col min="1" max="1" width="11.85546875" style="137" customWidth="1"/>
    <col min="2" max="2" width="15" style="137" customWidth="1"/>
    <col min="3" max="3" width="36.140625" style="1" customWidth="1"/>
    <col min="4" max="4" width="22.85546875" style="137" customWidth="1"/>
    <col min="5" max="6" width="23.5703125" style="137" customWidth="1"/>
    <col min="7" max="7" width="22" style="137" customWidth="1"/>
    <col min="8" max="8" width="40.42578125" style="137" customWidth="1"/>
    <col min="9" max="9" width="19.140625" style="137" customWidth="1"/>
    <col min="10" max="10" width="23.28515625" style="137" customWidth="1"/>
    <col min="11" max="12" width="9.140625" style="1"/>
    <col min="13" max="13" width="25.42578125" style="1" customWidth="1"/>
    <col min="14" max="16384" width="9.140625" style="1"/>
  </cols>
  <sheetData>
    <row r="1" spans="1:10" x14ac:dyDescent="0.3">
      <c r="J1" s="137" t="s">
        <v>46</v>
      </c>
    </row>
    <row r="3" spans="1:10" ht="54" customHeight="1" x14ac:dyDescent="0.3">
      <c r="A3" s="138" t="s">
        <v>175</v>
      </c>
      <c r="B3" s="138"/>
      <c r="C3" s="138"/>
      <c r="D3" s="138"/>
      <c r="E3" s="138"/>
      <c r="F3" s="138"/>
      <c r="G3" s="138"/>
      <c r="H3" s="138"/>
      <c r="I3" s="138"/>
      <c r="J3" s="138"/>
    </row>
    <row r="4" spans="1:10" x14ac:dyDescent="0.3">
      <c r="A4" s="81" t="s">
        <v>9</v>
      </c>
      <c r="B4" s="81"/>
      <c r="C4" s="81"/>
      <c r="D4" s="81"/>
      <c r="E4" s="81"/>
      <c r="F4" s="81"/>
      <c r="G4" s="81"/>
      <c r="H4" s="81"/>
      <c r="I4" s="81"/>
      <c r="J4" s="81"/>
    </row>
    <row r="5" spans="1:10" x14ac:dyDescent="0.3">
      <c r="C5" s="129"/>
      <c r="J5" s="14" t="s">
        <v>47</v>
      </c>
    </row>
    <row r="6" spans="1:10" ht="34.5" customHeight="1" x14ac:dyDescent="0.3">
      <c r="A6" s="82" t="s">
        <v>0</v>
      </c>
      <c r="B6" s="82" t="s">
        <v>23</v>
      </c>
      <c r="C6" s="130" t="s">
        <v>40</v>
      </c>
      <c r="D6" s="82" t="s">
        <v>41</v>
      </c>
      <c r="E6" s="82" t="s">
        <v>42</v>
      </c>
      <c r="F6" s="87" t="s">
        <v>43</v>
      </c>
      <c r="G6" s="82" t="s">
        <v>44</v>
      </c>
      <c r="H6" s="130" t="s">
        <v>17</v>
      </c>
      <c r="I6" s="130"/>
      <c r="J6" s="82" t="s">
        <v>45</v>
      </c>
    </row>
    <row r="7" spans="1:10" ht="72.75" customHeight="1" x14ac:dyDescent="0.3">
      <c r="A7" s="82"/>
      <c r="B7" s="82"/>
      <c r="C7" s="130"/>
      <c r="D7" s="82"/>
      <c r="E7" s="82"/>
      <c r="F7" s="89"/>
      <c r="G7" s="82"/>
      <c r="H7" s="77" t="s">
        <v>20</v>
      </c>
      <c r="I7" s="77" t="s">
        <v>21</v>
      </c>
      <c r="J7" s="82"/>
    </row>
    <row r="8" spans="1:10" ht="37.5" x14ac:dyDescent="0.3">
      <c r="A8" s="77">
        <v>1</v>
      </c>
      <c r="B8" s="97" t="s">
        <v>29</v>
      </c>
      <c r="C8" s="11" t="s">
        <v>182</v>
      </c>
      <c r="D8" s="67" t="s">
        <v>151</v>
      </c>
      <c r="E8" s="77" t="s">
        <v>152</v>
      </c>
      <c r="F8" s="67">
        <v>2752000</v>
      </c>
      <c r="G8" s="127" t="s">
        <v>183</v>
      </c>
      <c r="H8" s="77" t="s">
        <v>184</v>
      </c>
      <c r="I8" s="77">
        <v>301596183</v>
      </c>
      <c r="J8" s="69" t="s">
        <v>165</v>
      </c>
    </row>
    <row r="9" spans="1:10" ht="37.5" x14ac:dyDescent="0.3">
      <c r="A9" s="77">
        <v>2</v>
      </c>
      <c r="B9" s="98"/>
      <c r="C9" s="11" t="s">
        <v>185</v>
      </c>
      <c r="D9" s="67" t="s">
        <v>151</v>
      </c>
      <c r="E9" s="77" t="s">
        <v>152</v>
      </c>
      <c r="F9" s="67">
        <v>466200</v>
      </c>
      <c r="G9" s="127" t="s">
        <v>186</v>
      </c>
      <c r="H9" s="77" t="s">
        <v>187</v>
      </c>
      <c r="I9" s="77">
        <v>303789320</v>
      </c>
      <c r="J9" s="69" t="s">
        <v>188</v>
      </c>
    </row>
    <row r="10" spans="1:10" ht="56.25" x14ac:dyDescent="0.3">
      <c r="A10" s="77">
        <v>3</v>
      </c>
      <c r="B10" s="98"/>
      <c r="C10" s="11" t="s">
        <v>305</v>
      </c>
      <c r="D10" s="66" t="s">
        <v>150</v>
      </c>
      <c r="E10" s="77" t="s">
        <v>152</v>
      </c>
      <c r="F10" s="67">
        <v>1888000</v>
      </c>
      <c r="G10" s="127" t="s">
        <v>189</v>
      </c>
      <c r="H10" s="77" t="s">
        <v>190</v>
      </c>
      <c r="I10" s="77">
        <v>306064525</v>
      </c>
      <c r="J10" s="69" t="s">
        <v>154</v>
      </c>
    </row>
    <row r="11" spans="1:10" ht="56.25" x14ac:dyDescent="0.3">
      <c r="A11" s="77">
        <v>4</v>
      </c>
      <c r="B11" s="98"/>
      <c r="C11" s="11" t="s">
        <v>306</v>
      </c>
      <c r="D11" s="66" t="s">
        <v>150</v>
      </c>
      <c r="E11" s="77" t="s">
        <v>152</v>
      </c>
      <c r="F11" s="67">
        <v>2345000</v>
      </c>
      <c r="G11" s="127" t="s">
        <v>191</v>
      </c>
      <c r="H11" s="69" t="s">
        <v>163</v>
      </c>
      <c r="I11" s="71">
        <v>304962034</v>
      </c>
      <c r="J11" s="69" t="s">
        <v>192</v>
      </c>
    </row>
    <row r="12" spans="1:10" ht="37.5" x14ac:dyDescent="0.3">
      <c r="A12" s="77">
        <v>5</v>
      </c>
      <c r="B12" s="98"/>
      <c r="C12" s="11" t="s">
        <v>185</v>
      </c>
      <c r="D12" s="66" t="s">
        <v>150</v>
      </c>
      <c r="E12" s="77" t="s">
        <v>152</v>
      </c>
      <c r="F12" s="67">
        <v>1002000</v>
      </c>
      <c r="G12" s="127" t="s">
        <v>194</v>
      </c>
      <c r="H12" s="77" t="s">
        <v>193</v>
      </c>
      <c r="I12" s="77">
        <v>305924523</v>
      </c>
      <c r="J12" s="69" t="s">
        <v>188</v>
      </c>
    </row>
    <row r="13" spans="1:10" ht="56.25" x14ac:dyDescent="0.3">
      <c r="A13" s="77">
        <v>6</v>
      </c>
      <c r="B13" s="98"/>
      <c r="C13" s="11" t="s">
        <v>195</v>
      </c>
      <c r="D13" s="66" t="s">
        <v>150</v>
      </c>
      <c r="E13" s="77" t="s">
        <v>152</v>
      </c>
      <c r="F13" s="67">
        <v>4777000</v>
      </c>
      <c r="G13" s="127" t="s">
        <v>196</v>
      </c>
      <c r="H13" s="77" t="s">
        <v>190</v>
      </c>
      <c r="I13" s="77">
        <v>306064525</v>
      </c>
      <c r="J13" s="69" t="s">
        <v>166</v>
      </c>
    </row>
    <row r="14" spans="1:10" ht="56.25" x14ac:dyDescent="0.3">
      <c r="A14" s="77">
        <v>7</v>
      </c>
      <c r="B14" s="98"/>
      <c r="C14" s="11" t="s">
        <v>197</v>
      </c>
      <c r="D14" s="66" t="s">
        <v>150</v>
      </c>
      <c r="E14" s="77" t="s">
        <v>152</v>
      </c>
      <c r="F14" s="67">
        <v>1860480</v>
      </c>
      <c r="G14" s="127" t="s">
        <v>198</v>
      </c>
      <c r="H14" s="77" t="s">
        <v>199</v>
      </c>
      <c r="I14" s="77">
        <v>206101988</v>
      </c>
      <c r="J14" s="69" t="s">
        <v>166</v>
      </c>
    </row>
    <row r="15" spans="1:10" ht="37.5" x14ac:dyDescent="0.3">
      <c r="A15" s="77">
        <v>8</v>
      </c>
      <c r="B15" s="98"/>
      <c r="C15" s="11" t="s">
        <v>200</v>
      </c>
      <c r="D15" s="66" t="s">
        <v>150</v>
      </c>
      <c r="E15" s="77" t="s">
        <v>152</v>
      </c>
      <c r="F15" s="67">
        <v>699000</v>
      </c>
      <c r="G15" s="127" t="s">
        <v>201</v>
      </c>
      <c r="H15" s="77" t="s">
        <v>190</v>
      </c>
      <c r="I15" s="77">
        <v>306064525</v>
      </c>
      <c r="J15" s="69" t="s">
        <v>166</v>
      </c>
    </row>
    <row r="16" spans="1:10" ht="37.5" x14ac:dyDescent="0.3">
      <c r="A16" s="77">
        <v>9</v>
      </c>
      <c r="B16" s="98"/>
      <c r="C16" s="11" t="s">
        <v>149</v>
      </c>
      <c r="D16" s="66" t="s">
        <v>150</v>
      </c>
      <c r="E16" s="77" t="s">
        <v>152</v>
      </c>
      <c r="F16" s="67">
        <v>319600</v>
      </c>
      <c r="G16" s="127" t="s">
        <v>202</v>
      </c>
      <c r="H16" s="77" t="s">
        <v>190</v>
      </c>
      <c r="I16" s="77">
        <v>306064525</v>
      </c>
      <c r="J16" s="68" t="s">
        <v>156</v>
      </c>
    </row>
    <row r="17" spans="1:10" ht="37.5" x14ac:dyDescent="0.3">
      <c r="A17" s="77">
        <v>10</v>
      </c>
      <c r="B17" s="98"/>
      <c r="C17" s="11" t="s">
        <v>203</v>
      </c>
      <c r="D17" s="66" t="s">
        <v>150</v>
      </c>
      <c r="E17" s="77" t="s">
        <v>152</v>
      </c>
      <c r="F17" s="67">
        <v>2025000</v>
      </c>
      <c r="G17" s="127" t="s">
        <v>204</v>
      </c>
      <c r="H17" s="77" t="s">
        <v>205</v>
      </c>
      <c r="I17" s="77">
        <v>309821808</v>
      </c>
      <c r="J17" s="69" t="s">
        <v>206</v>
      </c>
    </row>
    <row r="18" spans="1:10" x14ac:dyDescent="0.3">
      <c r="A18" s="77"/>
      <c r="B18" s="98"/>
      <c r="C18" s="131" t="s">
        <v>110</v>
      </c>
      <c r="D18" s="77"/>
      <c r="E18" s="77"/>
      <c r="F18" s="126">
        <f>SUM(F8:F17)</f>
        <v>18134280</v>
      </c>
      <c r="G18" s="77"/>
      <c r="H18" s="77"/>
      <c r="I18" s="77"/>
      <c r="J18" s="77"/>
    </row>
    <row r="19" spans="1:10" ht="37.5" x14ac:dyDescent="0.3">
      <c r="A19" s="77">
        <v>1</v>
      </c>
      <c r="B19" s="99" t="s">
        <v>38</v>
      </c>
      <c r="C19" s="132" t="s">
        <v>207</v>
      </c>
      <c r="D19" s="66" t="s">
        <v>150</v>
      </c>
      <c r="E19" s="77" t="s">
        <v>152</v>
      </c>
      <c r="F19" s="67">
        <v>1788000</v>
      </c>
      <c r="G19" s="127" t="s">
        <v>208</v>
      </c>
      <c r="H19" s="68" t="s">
        <v>209</v>
      </c>
      <c r="I19" s="70" t="s">
        <v>210</v>
      </c>
      <c r="J19" s="69" t="s">
        <v>164</v>
      </c>
    </row>
    <row r="20" spans="1:10" ht="37.5" x14ac:dyDescent="0.3">
      <c r="A20" s="77">
        <v>2</v>
      </c>
      <c r="B20" s="99"/>
      <c r="C20" s="133" t="s">
        <v>211</v>
      </c>
      <c r="D20" s="66" t="s">
        <v>150</v>
      </c>
      <c r="E20" s="77" t="s">
        <v>152</v>
      </c>
      <c r="F20" s="67">
        <v>270000</v>
      </c>
      <c r="G20" s="127" t="s">
        <v>212</v>
      </c>
      <c r="H20" s="68" t="s">
        <v>213</v>
      </c>
      <c r="I20" s="70" t="s">
        <v>214</v>
      </c>
      <c r="J20" s="69" t="s">
        <v>154</v>
      </c>
    </row>
    <row r="21" spans="1:10" ht="37.5" x14ac:dyDescent="0.3">
      <c r="A21" s="79">
        <v>3</v>
      </c>
      <c r="B21" s="99"/>
      <c r="C21" s="133" t="s">
        <v>215</v>
      </c>
      <c r="D21" s="67" t="s">
        <v>151</v>
      </c>
      <c r="E21" s="77" t="s">
        <v>152</v>
      </c>
      <c r="F21" s="67">
        <v>1399972</v>
      </c>
      <c r="G21" s="127" t="s">
        <v>216</v>
      </c>
      <c r="H21" s="68" t="s">
        <v>217</v>
      </c>
      <c r="I21" s="70" t="s">
        <v>218</v>
      </c>
      <c r="J21" s="69" t="s">
        <v>219</v>
      </c>
    </row>
    <row r="22" spans="1:10" ht="37.5" x14ac:dyDescent="0.3">
      <c r="A22" s="77">
        <v>4</v>
      </c>
      <c r="B22" s="99"/>
      <c r="C22" s="133" t="s">
        <v>149</v>
      </c>
      <c r="D22" s="66" t="s">
        <v>150</v>
      </c>
      <c r="E22" s="77" t="s">
        <v>152</v>
      </c>
      <c r="F22" s="67">
        <v>399995</v>
      </c>
      <c r="G22" s="127" t="s">
        <v>220</v>
      </c>
      <c r="H22" s="77" t="s">
        <v>190</v>
      </c>
      <c r="I22" s="77">
        <v>306064525</v>
      </c>
      <c r="J22" s="68" t="s">
        <v>157</v>
      </c>
    </row>
    <row r="23" spans="1:10" ht="37.5" x14ac:dyDescent="0.3">
      <c r="A23" s="77">
        <v>5</v>
      </c>
      <c r="B23" s="99"/>
      <c r="C23" s="133" t="s">
        <v>221</v>
      </c>
      <c r="D23" s="66" t="s">
        <v>150</v>
      </c>
      <c r="E23" s="77" t="s">
        <v>152</v>
      </c>
      <c r="F23" s="67">
        <v>332999</v>
      </c>
      <c r="G23" s="127" t="s">
        <v>222</v>
      </c>
      <c r="H23" s="77" t="s">
        <v>190</v>
      </c>
      <c r="I23" s="77">
        <v>306064525</v>
      </c>
      <c r="J23" s="69" t="s">
        <v>166</v>
      </c>
    </row>
    <row r="24" spans="1:10" ht="37.5" x14ac:dyDescent="0.3">
      <c r="A24" s="77">
        <v>6</v>
      </c>
      <c r="B24" s="99"/>
      <c r="C24" s="133" t="s">
        <v>223</v>
      </c>
      <c r="D24" s="66" t="s">
        <v>150</v>
      </c>
      <c r="E24" s="77" t="s">
        <v>152</v>
      </c>
      <c r="F24" s="67">
        <v>108000</v>
      </c>
      <c r="G24" s="127" t="s">
        <v>224</v>
      </c>
      <c r="H24" s="69" t="s">
        <v>225</v>
      </c>
      <c r="I24" s="71">
        <v>309674888</v>
      </c>
      <c r="J24" s="69" t="s">
        <v>226</v>
      </c>
    </row>
    <row r="25" spans="1:10" ht="37.5" x14ac:dyDescent="0.3">
      <c r="A25" s="77">
        <v>7</v>
      </c>
      <c r="B25" s="99"/>
      <c r="C25" s="133" t="s">
        <v>227</v>
      </c>
      <c r="D25" s="66" t="s">
        <v>150</v>
      </c>
      <c r="E25" s="77" t="s">
        <v>152</v>
      </c>
      <c r="F25" s="67">
        <v>1499970</v>
      </c>
      <c r="G25" s="127" t="s">
        <v>228</v>
      </c>
      <c r="H25" s="69" t="s">
        <v>229</v>
      </c>
      <c r="I25" s="71">
        <v>305997156</v>
      </c>
      <c r="J25" s="69" t="s">
        <v>230</v>
      </c>
    </row>
    <row r="26" spans="1:10" ht="37.5" x14ac:dyDescent="0.3">
      <c r="A26" s="77">
        <v>8</v>
      </c>
      <c r="B26" s="99"/>
      <c r="C26" s="133" t="s">
        <v>148</v>
      </c>
      <c r="D26" s="67" t="s">
        <v>151</v>
      </c>
      <c r="E26" s="77" t="s">
        <v>152</v>
      </c>
      <c r="F26" s="67">
        <v>165000</v>
      </c>
      <c r="G26" s="127" t="s">
        <v>231</v>
      </c>
      <c r="H26" s="68" t="s">
        <v>232</v>
      </c>
      <c r="I26" s="70" t="s">
        <v>218</v>
      </c>
      <c r="J26" s="69" t="s">
        <v>226</v>
      </c>
    </row>
    <row r="27" spans="1:10" ht="56.25" x14ac:dyDescent="0.3">
      <c r="A27" s="77">
        <v>9</v>
      </c>
      <c r="B27" s="99"/>
      <c r="C27" s="133" t="s">
        <v>233</v>
      </c>
      <c r="D27" s="66" t="s">
        <v>150</v>
      </c>
      <c r="E27" s="77" t="s">
        <v>152</v>
      </c>
      <c r="F27" s="67">
        <v>3600000</v>
      </c>
      <c r="G27" s="127" t="s">
        <v>234</v>
      </c>
      <c r="H27" s="68" t="s">
        <v>235</v>
      </c>
      <c r="I27" s="70" t="s">
        <v>236</v>
      </c>
      <c r="J27" s="69" t="s">
        <v>237</v>
      </c>
    </row>
    <row r="28" spans="1:10" ht="56.25" x14ac:dyDescent="0.3">
      <c r="A28" s="77">
        <v>10</v>
      </c>
      <c r="B28" s="99"/>
      <c r="C28" s="133" t="s">
        <v>233</v>
      </c>
      <c r="D28" s="66" t="s">
        <v>150</v>
      </c>
      <c r="E28" s="77" t="s">
        <v>152</v>
      </c>
      <c r="F28" s="67">
        <v>3360000</v>
      </c>
      <c r="G28" s="127" t="s">
        <v>238</v>
      </c>
      <c r="H28" s="69" t="s">
        <v>239</v>
      </c>
      <c r="I28" s="71">
        <v>204267743</v>
      </c>
      <c r="J28" s="69" t="s">
        <v>237</v>
      </c>
    </row>
    <row r="29" spans="1:10" ht="37.5" x14ac:dyDescent="0.3">
      <c r="A29" s="77">
        <v>11</v>
      </c>
      <c r="B29" s="99"/>
      <c r="C29" s="133" t="s">
        <v>240</v>
      </c>
      <c r="D29" s="66" t="s">
        <v>150</v>
      </c>
      <c r="E29" s="77" t="s">
        <v>152</v>
      </c>
      <c r="F29" s="67">
        <v>350000</v>
      </c>
      <c r="G29" s="127" t="s">
        <v>241</v>
      </c>
      <c r="H29" s="69" t="s">
        <v>242</v>
      </c>
      <c r="I29" s="71">
        <v>308246834</v>
      </c>
      <c r="J29" s="69" t="s">
        <v>158</v>
      </c>
    </row>
    <row r="30" spans="1:10" ht="37.5" x14ac:dyDescent="0.3">
      <c r="A30" s="77">
        <v>12</v>
      </c>
      <c r="B30" s="99"/>
      <c r="C30" s="133" t="s">
        <v>243</v>
      </c>
      <c r="D30" s="66" t="s">
        <v>150</v>
      </c>
      <c r="E30" s="77" t="s">
        <v>152</v>
      </c>
      <c r="F30" s="67">
        <v>71000</v>
      </c>
      <c r="G30" s="127" t="s">
        <v>244</v>
      </c>
      <c r="H30" s="69" t="s">
        <v>153</v>
      </c>
      <c r="I30" s="71">
        <v>306522714</v>
      </c>
      <c r="J30" s="69" t="s">
        <v>245</v>
      </c>
    </row>
    <row r="31" spans="1:10" ht="37.5" x14ac:dyDescent="0.3">
      <c r="A31" s="77">
        <v>13</v>
      </c>
      <c r="B31" s="99"/>
      <c r="C31" s="133" t="s">
        <v>246</v>
      </c>
      <c r="D31" s="66" t="s">
        <v>150</v>
      </c>
      <c r="E31" s="77" t="s">
        <v>152</v>
      </c>
      <c r="F31" s="67">
        <v>576000</v>
      </c>
      <c r="G31" s="127" t="s">
        <v>247</v>
      </c>
      <c r="H31" s="69" t="s">
        <v>184</v>
      </c>
      <c r="I31" s="71">
        <v>301596183</v>
      </c>
      <c r="J31" s="69" t="s">
        <v>248</v>
      </c>
    </row>
    <row r="32" spans="1:10" ht="37.5" x14ac:dyDescent="0.3">
      <c r="A32" s="77">
        <v>14</v>
      </c>
      <c r="B32" s="99"/>
      <c r="C32" s="133" t="s">
        <v>221</v>
      </c>
      <c r="D32" s="66" t="s">
        <v>150</v>
      </c>
      <c r="E32" s="77" t="s">
        <v>152</v>
      </c>
      <c r="F32" s="67">
        <v>444000</v>
      </c>
      <c r="G32" s="127" t="s">
        <v>249</v>
      </c>
      <c r="H32" s="77" t="s">
        <v>190</v>
      </c>
      <c r="I32" s="77">
        <v>306064525</v>
      </c>
      <c r="J32" s="69" t="s">
        <v>166</v>
      </c>
    </row>
    <row r="33" spans="1:13" ht="56.25" x14ac:dyDescent="0.3">
      <c r="A33" s="77">
        <v>15</v>
      </c>
      <c r="B33" s="99"/>
      <c r="C33" s="133" t="s">
        <v>250</v>
      </c>
      <c r="D33" s="66" t="s">
        <v>150</v>
      </c>
      <c r="E33" s="77" t="s">
        <v>152</v>
      </c>
      <c r="F33" s="67">
        <v>750000</v>
      </c>
      <c r="G33" s="127" t="s">
        <v>251</v>
      </c>
      <c r="H33" s="69" t="s">
        <v>163</v>
      </c>
      <c r="I33" s="71">
        <v>304962034</v>
      </c>
      <c r="J33" s="69" t="s">
        <v>252</v>
      </c>
    </row>
    <row r="34" spans="1:13" ht="56.25" x14ac:dyDescent="0.3">
      <c r="A34" s="77">
        <v>16</v>
      </c>
      <c r="B34" s="99"/>
      <c r="C34" s="133" t="s">
        <v>253</v>
      </c>
      <c r="D34" s="66" t="s">
        <v>150</v>
      </c>
      <c r="E34" s="77" t="s">
        <v>152</v>
      </c>
      <c r="F34" s="67">
        <v>2750000</v>
      </c>
      <c r="G34" s="127" t="s">
        <v>255</v>
      </c>
      <c r="H34" s="69" t="s">
        <v>254</v>
      </c>
      <c r="I34" s="71">
        <v>310528000</v>
      </c>
      <c r="J34" s="69" t="s">
        <v>154</v>
      </c>
    </row>
    <row r="35" spans="1:13" ht="93.75" x14ac:dyDescent="0.3">
      <c r="A35" s="77">
        <v>17</v>
      </c>
      <c r="B35" s="99"/>
      <c r="C35" s="133" t="s">
        <v>256</v>
      </c>
      <c r="D35" s="66" t="s">
        <v>150</v>
      </c>
      <c r="E35" s="77" t="s">
        <v>152</v>
      </c>
      <c r="F35" s="67">
        <v>5200000</v>
      </c>
      <c r="G35" s="127" t="s">
        <v>257</v>
      </c>
      <c r="H35" s="69" t="s">
        <v>163</v>
      </c>
      <c r="I35" s="71">
        <v>304962034</v>
      </c>
      <c r="J35" s="69" t="s">
        <v>248</v>
      </c>
    </row>
    <row r="36" spans="1:13" ht="56.25" x14ac:dyDescent="0.3">
      <c r="A36" s="77">
        <v>18</v>
      </c>
      <c r="B36" s="99"/>
      <c r="C36" s="133" t="s">
        <v>233</v>
      </c>
      <c r="D36" s="66" t="s">
        <v>150</v>
      </c>
      <c r="E36" s="77" t="s">
        <v>152</v>
      </c>
      <c r="F36" s="67">
        <v>4440000</v>
      </c>
      <c r="G36" s="127" t="s">
        <v>258</v>
      </c>
      <c r="H36" s="69" t="s">
        <v>239</v>
      </c>
      <c r="I36" s="71">
        <v>204267743</v>
      </c>
      <c r="J36" s="69" t="s">
        <v>259</v>
      </c>
    </row>
    <row r="37" spans="1:13" ht="41.25" customHeight="1" x14ac:dyDescent="0.3">
      <c r="A37" s="134" t="s">
        <v>110</v>
      </c>
      <c r="B37" s="135"/>
      <c r="C37" s="136"/>
      <c r="D37" s="27"/>
      <c r="E37" s="27"/>
      <c r="F37" s="56">
        <f>SUM(F19:F36)</f>
        <v>27504936</v>
      </c>
      <c r="G37" s="27"/>
      <c r="H37" s="77"/>
      <c r="I37" s="77"/>
      <c r="J37" s="77"/>
    </row>
    <row r="38" spans="1:13" ht="37.5" x14ac:dyDescent="0.3">
      <c r="A38" s="79">
        <v>1</v>
      </c>
      <c r="B38" s="97" t="s">
        <v>162</v>
      </c>
      <c r="C38" s="133" t="s">
        <v>260</v>
      </c>
      <c r="D38" s="67" t="s">
        <v>150</v>
      </c>
      <c r="E38" s="77" t="s">
        <v>152</v>
      </c>
      <c r="F38" s="67">
        <v>4600000</v>
      </c>
      <c r="G38" s="128" t="s">
        <v>262</v>
      </c>
      <c r="H38" s="69" t="s">
        <v>261</v>
      </c>
      <c r="I38" s="71">
        <v>603561945</v>
      </c>
      <c r="J38" s="69" t="s">
        <v>245</v>
      </c>
    </row>
    <row r="39" spans="1:13" ht="37.5" x14ac:dyDescent="0.3">
      <c r="A39" s="79">
        <v>2</v>
      </c>
      <c r="B39" s="98"/>
      <c r="C39" s="11" t="s">
        <v>263</v>
      </c>
      <c r="D39" s="67" t="s">
        <v>150</v>
      </c>
      <c r="E39" s="77" t="s">
        <v>152</v>
      </c>
      <c r="F39" s="67">
        <v>600000</v>
      </c>
      <c r="G39" s="128" t="s">
        <v>264</v>
      </c>
      <c r="H39" s="69" t="s">
        <v>265</v>
      </c>
      <c r="I39" s="71">
        <v>310264703</v>
      </c>
      <c r="J39" s="69" t="s">
        <v>266</v>
      </c>
      <c r="M39" s="73"/>
    </row>
    <row r="40" spans="1:13" ht="37.5" x14ac:dyDescent="0.3">
      <c r="A40" s="79">
        <v>3</v>
      </c>
      <c r="B40" s="98"/>
      <c r="C40" s="11" t="s">
        <v>149</v>
      </c>
      <c r="D40" s="67" t="s">
        <v>150</v>
      </c>
      <c r="E40" s="77" t="s">
        <v>152</v>
      </c>
      <c r="F40" s="67">
        <v>958800</v>
      </c>
      <c r="G40" s="128" t="s">
        <v>267</v>
      </c>
      <c r="H40" s="69" t="s">
        <v>184</v>
      </c>
      <c r="I40" s="71">
        <v>301596183</v>
      </c>
      <c r="J40" s="68" t="s">
        <v>160</v>
      </c>
    </row>
    <row r="41" spans="1:13" ht="37.5" x14ac:dyDescent="0.3">
      <c r="A41" s="79">
        <v>4</v>
      </c>
      <c r="B41" s="98"/>
      <c r="C41" s="11" t="s">
        <v>221</v>
      </c>
      <c r="D41" s="67" t="s">
        <v>150</v>
      </c>
      <c r="E41" s="77" t="s">
        <v>152</v>
      </c>
      <c r="F41" s="67">
        <v>499000</v>
      </c>
      <c r="G41" s="128" t="s">
        <v>268</v>
      </c>
      <c r="H41" s="69" t="s">
        <v>184</v>
      </c>
      <c r="I41" s="71">
        <v>301596183</v>
      </c>
      <c r="J41" s="69" t="s">
        <v>166</v>
      </c>
      <c r="M41" s="73"/>
    </row>
    <row r="42" spans="1:13" ht="37.5" x14ac:dyDescent="0.3">
      <c r="A42" s="79">
        <v>5</v>
      </c>
      <c r="B42" s="98"/>
      <c r="C42" s="133" t="s">
        <v>269</v>
      </c>
      <c r="D42" s="67" t="s">
        <v>150</v>
      </c>
      <c r="E42" s="77" t="s">
        <v>152</v>
      </c>
      <c r="F42" s="67">
        <v>119700</v>
      </c>
      <c r="G42" s="128" t="s">
        <v>270</v>
      </c>
      <c r="H42" s="69" t="s">
        <v>184</v>
      </c>
      <c r="I42" s="71">
        <v>301596183</v>
      </c>
      <c r="J42" s="69" t="s">
        <v>159</v>
      </c>
    </row>
    <row r="43" spans="1:13" ht="37.5" x14ac:dyDescent="0.3">
      <c r="A43" s="79">
        <v>6</v>
      </c>
      <c r="B43" s="98"/>
      <c r="C43" s="133" t="s">
        <v>271</v>
      </c>
      <c r="D43" s="67" t="s">
        <v>150</v>
      </c>
      <c r="E43" s="77" t="s">
        <v>152</v>
      </c>
      <c r="F43" s="67">
        <v>103200</v>
      </c>
      <c r="G43" s="128" t="s">
        <v>272</v>
      </c>
      <c r="H43" s="69" t="s">
        <v>184</v>
      </c>
      <c r="I43" s="71">
        <v>301596183</v>
      </c>
      <c r="J43" s="69" t="s">
        <v>159</v>
      </c>
    </row>
    <row r="44" spans="1:13" ht="37.5" x14ac:dyDescent="0.3">
      <c r="A44" s="79">
        <v>7</v>
      </c>
      <c r="B44" s="98"/>
      <c r="C44" s="133" t="s">
        <v>273</v>
      </c>
      <c r="D44" s="67" t="s">
        <v>151</v>
      </c>
      <c r="E44" s="77" t="s">
        <v>152</v>
      </c>
      <c r="F44" s="67">
        <v>220000</v>
      </c>
      <c r="G44" s="128" t="s">
        <v>274</v>
      </c>
      <c r="H44" s="69" t="s">
        <v>193</v>
      </c>
      <c r="I44" s="71">
        <v>305924523</v>
      </c>
      <c r="J44" s="69" t="s">
        <v>155</v>
      </c>
    </row>
    <row r="45" spans="1:13" ht="37.5" x14ac:dyDescent="0.3">
      <c r="A45" s="79">
        <v>8</v>
      </c>
      <c r="B45" s="98"/>
      <c r="C45" s="133" t="s">
        <v>275</v>
      </c>
      <c r="D45" s="67" t="s">
        <v>151</v>
      </c>
      <c r="E45" s="77" t="s">
        <v>152</v>
      </c>
      <c r="F45" s="67">
        <v>200000</v>
      </c>
      <c r="G45" s="128" t="s">
        <v>277</v>
      </c>
      <c r="H45" s="69" t="s">
        <v>276</v>
      </c>
      <c r="I45" s="71">
        <v>310518384</v>
      </c>
      <c r="J45" s="69" t="s">
        <v>155</v>
      </c>
    </row>
    <row r="46" spans="1:13" ht="56.25" x14ac:dyDescent="0.3">
      <c r="A46" s="79">
        <v>9</v>
      </c>
      <c r="B46" s="98"/>
      <c r="C46" s="133" t="s">
        <v>233</v>
      </c>
      <c r="D46" s="67" t="s">
        <v>150</v>
      </c>
      <c r="E46" s="77" t="s">
        <v>152</v>
      </c>
      <c r="F46" s="67">
        <v>3780000</v>
      </c>
      <c r="G46" s="128" t="s">
        <v>279</v>
      </c>
      <c r="H46" s="69" t="s">
        <v>278</v>
      </c>
      <c r="I46" s="71">
        <v>204267743</v>
      </c>
      <c r="J46" s="69" t="s">
        <v>259</v>
      </c>
    </row>
    <row r="47" spans="1:13" ht="37.5" x14ac:dyDescent="0.3">
      <c r="A47" s="79">
        <v>10</v>
      </c>
      <c r="B47" s="98"/>
      <c r="C47" s="133" t="s">
        <v>280</v>
      </c>
      <c r="D47" s="67" t="s">
        <v>150</v>
      </c>
      <c r="E47" s="77" t="s">
        <v>152</v>
      </c>
      <c r="F47" s="67">
        <v>1960000</v>
      </c>
      <c r="G47" s="128" t="s">
        <v>283</v>
      </c>
      <c r="H47" s="69" t="s">
        <v>281</v>
      </c>
      <c r="I47" s="71">
        <v>304805204</v>
      </c>
      <c r="J47" s="69" t="s">
        <v>282</v>
      </c>
    </row>
    <row r="48" spans="1:13" ht="37.5" x14ac:dyDescent="0.3">
      <c r="A48" s="79">
        <v>11</v>
      </c>
      <c r="B48" s="98"/>
      <c r="C48" s="133" t="s">
        <v>284</v>
      </c>
      <c r="D48" s="67" t="s">
        <v>150</v>
      </c>
      <c r="E48" s="77" t="s">
        <v>152</v>
      </c>
      <c r="F48" s="67">
        <v>3999996</v>
      </c>
      <c r="G48" s="128" t="s">
        <v>286</v>
      </c>
      <c r="H48" s="69" t="s">
        <v>285</v>
      </c>
      <c r="I48" s="71">
        <v>309741076</v>
      </c>
      <c r="J48" s="69" t="s">
        <v>248</v>
      </c>
    </row>
    <row r="49" spans="1:10" ht="37.5" x14ac:dyDescent="0.3">
      <c r="A49" s="79">
        <v>12</v>
      </c>
      <c r="B49" s="98"/>
      <c r="C49" s="133" t="s">
        <v>284</v>
      </c>
      <c r="D49" s="67" t="s">
        <v>150</v>
      </c>
      <c r="E49" s="77" t="s">
        <v>152</v>
      </c>
      <c r="F49" s="67">
        <v>4350000</v>
      </c>
      <c r="G49" s="128" t="s">
        <v>287</v>
      </c>
      <c r="H49" s="69" t="s">
        <v>288</v>
      </c>
      <c r="I49" s="71">
        <v>201990496</v>
      </c>
      <c r="J49" s="69" t="s">
        <v>259</v>
      </c>
    </row>
    <row r="50" spans="1:10" ht="37.5" x14ac:dyDescent="0.3">
      <c r="A50" s="79">
        <v>13</v>
      </c>
      <c r="B50" s="98"/>
      <c r="C50" s="133" t="s">
        <v>289</v>
      </c>
      <c r="D50" s="67" t="s">
        <v>150</v>
      </c>
      <c r="E50" s="77" t="s">
        <v>152</v>
      </c>
      <c r="F50" s="67">
        <v>1350000</v>
      </c>
      <c r="G50" s="128" t="s">
        <v>291</v>
      </c>
      <c r="H50" s="69" t="s">
        <v>288</v>
      </c>
      <c r="I50" s="71">
        <v>201990496</v>
      </c>
      <c r="J50" s="69" t="s">
        <v>290</v>
      </c>
    </row>
    <row r="51" spans="1:10" ht="37.5" x14ac:dyDescent="0.3">
      <c r="A51" s="79">
        <v>14</v>
      </c>
      <c r="B51" s="98"/>
      <c r="C51" s="133" t="s">
        <v>292</v>
      </c>
      <c r="D51" s="67" t="s">
        <v>150</v>
      </c>
      <c r="E51" s="77" t="s">
        <v>152</v>
      </c>
      <c r="F51" s="67">
        <v>480000</v>
      </c>
      <c r="G51" s="128" t="s">
        <v>294</v>
      </c>
      <c r="H51" s="69" t="s">
        <v>184</v>
      </c>
      <c r="I51" s="71">
        <v>301596183</v>
      </c>
      <c r="J51" s="69" t="s">
        <v>293</v>
      </c>
    </row>
    <row r="52" spans="1:10" ht="37.5" x14ac:dyDescent="0.3">
      <c r="A52" s="79">
        <v>15</v>
      </c>
      <c r="B52" s="98"/>
      <c r="C52" s="133" t="s">
        <v>295</v>
      </c>
      <c r="D52" s="67" t="s">
        <v>150</v>
      </c>
      <c r="E52" s="77" t="s">
        <v>152</v>
      </c>
      <c r="F52" s="67">
        <v>2750000</v>
      </c>
      <c r="G52" s="128" t="s">
        <v>296</v>
      </c>
      <c r="H52" s="69" t="s">
        <v>163</v>
      </c>
      <c r="I52" s="71">
        <v>304962034</v>
      </c>
      <c r="J52" s="69" t="s">
        <v>266</v>
      </c>
    </row>
    <row r="53" spans="1:10" ht="37.5" x14ac:dyDescent="0.3">
      <c r="A53" s="79">
        <v>16</v>
      </c>
      <c r="B53" s="98"/>
      <c r="C53" s="133" t="s">
        <v>297</v>
      </c>
      <c r="D53" s="67" t="s">
        <v>150</v>
      </c>
      <c r="E53" s="77" t="s">
        <v>152</v>
      </c>
      <c r="F53" s="67">
        <v>136000</v>
      </c>
      <c r="G53" s="128" t="s">
        <v>298</v>
      </c>
      <c r="H53" s="69" t="s">
        <v>187</v>
      </c>
      <c r="I53" s="71">
        <v>303789320</v>
      </c>
      <c r="J53" s="69" t="s">
        <v>155</v>
      </c>
    </row>
    <row r="54" spans="1:10" ht="37.5" x14ac:dyDescent="0.3">
      <c r="A54" s="79">
        <v>17</v>
      </c>
      <c r="B54" s="98"/>
      <c r="C54" s="133" t="s">
        <v>299</v>
      </c>
      <c r="D54" s="67" t="s">
        <v>150</v>
      </c>
      <c r="E54" s="77" t="s">
        <v>152</v>
      </c>
      <c r="F54" s="67">
        <v>340000</v>
      </c>
      <c r="G54" s="128" t="s">
        <v>300</v>
      </c>
      <c r="H54" s="69" t="s">
        <v>187</v>
      </c>
      <c r="I54" s="71">
        <v>303789320</v>
      </c>
      <c r="J54" s="69" t="s">
        <v>266</v>
      </c>
    </row>
    <row r="55" spans="1:10" ht="37.5" x14ac:dyDescent="0.3">
      <c r="A55" s="79">
        <v>18</v>
      </c>
      <c r="B55" s="98"/>
      <c r="C55" s="133" t="s">
        <v>301</v>
      </c>
      <c r="D55" s="67" t="s">
        <v>150</v>
      </c>
      <c r="E55" s="77" t="s">
        <v>152</v>
      </c>
      <c r="F55" s="67">
        <v>710000</v>
      </c>
      <c r="G55" s="128" t="s">
        <v>303</v>
      </c>
      <c r="H55" s="69" t="s">
        <v>302</v>
      </c>
      <c r="I55" s="71">
        <v>309857785</v>
      </c>
      <c r="J55" s="69" t="s">
        <v>154</v>
      </c>
    </row>
    <row r="56" spans="1:10" ht="56.25" x14ac:dyDescent="0.3">
      <c r="A56" s="79">
        <v>19</v>
      </c>
      <c r="B56" s="98"/>
      <c r="C56" s="133" t="s">
        <v>233</v>
      </c>
      <c r="D56" s="67" t="s">
        <v>150</v>
      </c>
      <c r="E56" s="77" t="s">
        <v>152</v>
      </c>
      <c r="F56" s="67">
        <v>7494000</v>
      </c>
      <c r="G56" s="128" t="s">
        <v>304</v>
      </c>
      <c r="H56" s="69" t="s">
        <v>278</v>
      </c>
      <c r="I56" s="71">
        <v>204267743</v>
      </c>
      <c r="J56" s="69" t="s">
        <v>259</v>
      </c>
    </row>
    <row r="57" spans="1:10" ht="24.75" customHeight="1" x14ac:dyDescent="0.3">
      <c r="A57" s="79"/>
      <c r="B57" s="77"/>
      <c r="C57" s="131" t="s">
        <v>110</v>
      </c>
      <c r="D57" s="28"/>
      <c r="E57" s="28"/>
      <c r="F57" s="58">
        <f>SUM(F38:F56)</f>
        <v>34650696</v>
      </c>
      <c r="G57" s="28"/>
      <c r="H57" s="79"/>
      <c r="I57" s="79"/>
      <c r="J57" s="79"/>
    </row>
    <row r="58" spans="1:10" ht="24.75" customHeight="1" x14ac:dyDescent="0.3">
      <c r="A58" s="79"/>
      <c r="B58" s="78"/>
      <c r="C58" s="131" t="s">
        <v>111</v>
      </c>
      <c r="D58" s="79"/>
      <c r="E58" s="79"/>
      <c r="F58" s="38">
        <f>F18+F37+F57</f>
        <v>80289912</v>
      </c>
      <c r="G58" s="79"/>
      <c r="H58" s="79"/>
      <c r="I58" s="79"/>
      <c r="J58" s="79"/>
    </row>
    <row r="59" spans="1:10" ht="29.25" customHeight="1" x14ac:dyDescent="0.3">
      <c r="A59" s="29"/>
      <c r="B59" s="30"/>
      <c r="C59" s="29"/>
      <c r="D59" s="29"/>
      <c r="E59" s="29"/>
      <c r="F59" s="31"/>
      <c r="G59" s="29"/>
      <c r="H59" s="29"/>
      <c r="I59" s="29"/>
      <c r="J59" s="29"/>
    </row>
  </sheetData>
  <mergeCells count="15">
    <mergeCell ref="B8:B18"/>
    <mergeCell ref="B19:B36"/>
    <mergeCell ref="B38:B56"/>
    <mergeCell ref="J6:J7"/>
    <mergeCell ref="A3:J3"/>
    <mergeCell ref="A4:J4"/>
    <mergeCell ref="A6:A7"/>
    <mergeCell ref="B6:B7"/>
    <mergeCell ref="C6:C7"/>
    <mergeCell ref="D6:D7"/>
    <mergeCell ref="E6:E7"/>
    <mergeCell ref="F6:F7"/>
    <mergeCell ref="G6:G7"/>
    <mergeCell ref="H6:I6"/>
    <mergeCell ref="A37:C37"/>
  </mergeCells>
  <pageMargins left="0.7" right="0.7" top="0.75" bottom="0.75" header="0.3" footer="0.3"/>
  <pageSetup paperSize="9" scale="33" orientation="portrait" verticalDpi="0" r:id="rId1"/>
  <rowBreaks count="1" manualBreakCount="1">
    <brk id="58" max="9" man="1"/>
  </rowBreaks>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workbookViewId="0">
      <selection activeCell="A4" sqref="A4:H4"/>
    </sheetView>
  </sheetViews>
  <sheetFormatPr defaultRowHeight="18.75" x14ac:dyDescent="0.3"/>
  <cols>
    <col min="1" max="1" width="14.28515625" style="1" customWidth="1"/>
    <col min="2" max="2" width="17.28515625" style="1" customWidth="1"/>
    <col min="3" max="3" width="17.7109375" style="1" customWidth="1"/>
    <col min="4" max="4" width="22.28515625" style="1" customWidth="1"/>
    <col min="5" max="5" width="24.140625" style="1" customWidth="1"/>
    <col min="6" max="6" width="14.7109375" style="1" customWidth="1"/>
    <col min="7" max="7" width="15.5703125" style="1" customWidth="1"/>
    <col min="8" max="8" width="24" style="1" customWidth="1"/>
    <col min="9" max="16384" width="9.140625" style="1"/>
  </cols>
  <sheetData>
    <row r="1" spans="1:8" x14ac:dyDescent="0.3">
      <c r="H1" s="3" t="s">
        <v>48</v>
      </c>
    </row>
    <row r="3" spans="1:8" ht="64.5" customHeight="1" x14ac:dyDescent="0.3">
      <c r="A3" s="80" t="s">
        <v>176</v>
      </c>
      <c r="B3" s="80"/>
      <c r="C3" s="80"/>
      <c r="D3" s="80"/>
      <c r="E3" s="80"/>
      <c r="F3" s="80"/>
      <c r="G3" s="80"/>
      <c r="H3" s="80"/>
    </row>
    <row r="4" spans="1:8" x14ac:dyDescent="0.3">
      <c r="A4" s="81" t="s">
        <v>9</v>
      </c>
      <c r="B4" s="81"/>
      <c r="C4" s="81"/>
      <c r="D4" s="81"/>
      <c r="E4" s="81"/>
      <c r="F4" s="81"/>
      <c r="G4" s="81"/>
      <c r="H4" s="81"/>
    </row>
    <row r="6" spans="1:8" ht="45" customHeight="1" x14ac:dyDescent="0.3">
      <c r="A6" s="82" t="s">
        <v>0</v>
      </c>
      <c r="B6" s="82" t="s">
        <v>23</v>
      </c>
      <c r="C6" s="82" t="s">
        <v>49</v>
      </c>
      <c r="D6" s="82" t="s">
        <v>41</v>
      </c>
      <c r="E6" s="82" t="s">
        <v>42</v>
      </c>
      <c r="F6" s="101" t="s">
        <v>17</v>
      </c>
      <c r="G6" s="102"/>
      <c r="H6" s="82" t="s">
        <v>50</v>
      </c>
    </row>
    <row r="7" spans="1:8" ht="37.5" x14ac:dyDescent="0.3">
      <c r="A7" s="82"/>
      <c r="B7" s="82"/>
      <c r="C7" s="82"/>
      <c r="D7" s="82"/>
      <c r="E7" s="82"/>
      <c r="F7" s="5" t="s">
        <v>20</v>
      </c>
      <c r="G7" s="5" t="s">
        <v>21</v>
      </c>
      <c r="H7" s="82"/>
    </row>
    <row r="8" spans="1:8" x14ac:dyDescent="0.3">
      <c r="A8" s="5">
        <v>1</v>
      </c>
      <c r="B8" s="5" t="s">
        <v>29</v>
      </c>
      <c r="C8" s="5">
        <v>0</v>
      </c>
      <c r="D8" s="5">
        <v>0</v>
      </c>
      <c r="E8" s="5">
        <v>0</v>
      </c>
      <c r="F8" s="5">
        <v>0</v>
      </c>
      <c r="G8" s="5">
        <v>0</v>
      </c>
      <c r="H8" s="5">
        <v>0</v>
      </c>
    </row>
    <row r="9" spans="1:8" x14ac:dyDescent="0.3">
      <c r="A9" s="65">
        <v>2</v>
      </c>
      <c r="B9" s="65" t="s">
        <v>38</v>
      </c>
      <c r="C9" s="65">
        <v>0</v>
      </c>
      <c r="D9" s="65">
        <v>0</v>
      </c>
      <c r="E9" s="65">
        <v>0</v>
      </c>
      <c r="F9" s="65">
        <v>0</v>
      </c>
      <c r="G9" s="65">
        <v>0</v>
      </c>
      <c r="H9" s="65">
        <v>0</v>
      </c>
    </row>
    <row r="10" spans="1:8" x14ac:dyDescent="0.3">
      <c r="A10" s="39">
        <v>3</v>
      </c>
      <c r="B10" s="39" t="s">
        <v>162</v>
      </c>
      <c r="C10" s="39">
        <v>0</v>
      </c>
      <c r="D10" s="39">
        <v>0</v>
      </c>
      <c r="E10" s="39">
        <v>0</v>
      </c>
      <c r="F10" s="39">
        <v>0</v>
      </c>
      <c r="G10" s="39">
        <v>0</v>
      </c>
      <c r="H10" s="39">
        <v>0</v>
      </c>
    </row>
    <row r="12" spans="1:8" ht="58.5" customHeight="1" x14ac:dyDescent="0.3">
      <c r="A12" s="100" t="s">
        <v>169</v>
      </c>
      <c r="B12" s="100"/>
      <c r="C12" s="100"/>
      <c r="D12" s="100"/>
      <c r="E12" s="100"/>
      <c r="F12" s="100"/>
      <c r="G12" s="100"/>
      <c r="H12" s="100"/>
    </row>
  </sheetData>
  <mergeCells count="10">
    <mergeCell ref="A12:H12"/>
    <mergeCell ref="A3:H3"/>
    <mergeCell ref="A4:H4"/>
    <mergeCell ref="A6:A7"/>
    <mergeCell ref="B6:B7"/>
    <mergeCell ref="C6:C7"/>
    <mergeCell ref="D6:D7"/>
    <mergeCell ref="E6:E7"/>
    <mergeCell ref="F6:G6"/>
    <mergeCell ref="H6:H7"/>
  </mergeCells>
  <pageMargins left="0.70866141732283472" right="0.70866141732283472" top="0.74803149606299213" bottom="0.74803149606299213" header="0.31496062992125984" footer="0.31496062992125984"/>
  <pageSetup paperSize="9" scale="87" fitToHeight="1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zoomScaleNormal="100" workbookViewId="0">
      <selection activeCell="A4" sqref="A4:I4"/>
    </sheetView>
  </sheetViews>
  <sheetFormatPr defaultRowHeight="18.75" x14ac:dyDescent="0.3"/>
  <cols>
    <col min="1" max="1" width="11.140625" style="1" customWidth="1"/>
    <col min="2" max="2" width="29.140625" style="1" customWidth="1"/>
    <col min="3" max="3" width="18.28515625" style="1" customWidth="1"/>
    <col min="4" max="4" width="21.85546875" style="1" customWidth="1"/>
    <col min="5" max="5" width="25.5703125" style="1" customWidth="1"/>
    <col min="6" max="6" width="24" style="1" customWidth="1"/>
    <col min="7" max="8" width="21.7109375" style="1" customWidth="1"/>
    <col min="9" max="9" width="19.5703125" style="1" customWidth="1"/>
    <col min="10" max="16384" width="9.140625" style="1"/>
  </cols>
  <sheetData>
    <row r="1" spans="1:9" x14ac:dyDescent="0.3">
      <c r="I1" s="3" t="s">
        <v>51</v>
      </c>
    </row>
    <row r="3" spans="1:9" ht="64.5" customHeight="1" x14ac:dyDescent="0.3">
      <c r="A3" s="80" t="s">
        <v>177</v>
      </c>
      <c r="B3" s="80"/>
      <c r="C3" s="80"/>
      <c r="D3" s="80"/>
      <c r="E3" s="80"/>
      <c r="F3" s="80"/>
      <c r="G3" s="80"/>
      <c r="H3" s="80"/>
      <c r="I3" s="80"/>
    </row>
    <row r="4" spans="1:9" x14ac:dyDescent="0.3">
      <c r="A4" s="81" t="s">
        <v>9</v>
      </c>
      <c r="B4" s="81"/>
      <c r="C4" s="81"/>
      <c r="D4" s="81"/>
      <c r="E4" s="81"/>
      <c r="F4" s="81"/>
      <c r="G4" s="81"/>
      <c r="H4" s="81"/>
      <c r="I4" s="81"/>
    </row>
    <row r="6" spans="1:9" x14ac:dyDescent="0.3">
      <c r="A6" s="82" t="s">
        <v>0</v>
      </c>
      <c r="B6" s="82" t="s">
        <v>52</v>
      </c>
      <c r="C6" s="82" t="s">
        <v>53</v>
      </c>
      <c r="D6" s="82" t="s">
        <v>54</v>
      </c>
      <c r="E6" s="82"/>
      <c r="F6" s="82" t="s">
        <v>60</v>
      </c>
      <c r="G6" s="82" t="s">
        <v>55</v>
      </c>
      <c r="H6" s="82" t="s">
        <v>56</v>
      </c>
      <c r="I6" s="82" t="s">
        <v>57</v>
      </c>
    </row>
    <row r="7" spans="1:9" ht="112.5" x14ac:dyDescent="0.3">
      <c r="A7" s="82"/>
      <c r="B7" s="82"/>
      <c r="C7" s="82"/>
      <c r="D7" s="5" t="s">
        <v>58</v>
      </c>
      <c r="E7" s="5" t="s">
        <v>59</v>
      </c>
      <c r="F7" s="82"/>
      <c r="G7" s="82"/>
      <c r="H7" s="82"/>
      <c r="I7" s="82"/>
    </row>
    <row r="8" spans="1:9" ht="84.75" customHeight="1" x14ac:dyDescent="0.3">
      <c r="A8" s="5">
        <v>1</v>
      </c>
      <c r="B8" s="5" t="s">
        <v>146</v>
      </c>
      <c r="C8" s="5">
        <v>0</v>
      </c>
      <c r="D8" s="5">
        <v>0</v>
      </c>
      <c r="E8" s="5">
        <v>0</v>
      </c>
      <c r="F8" s="5">
        <v>0</v>
      </c>
      <c r="G8" s="5">
        <v>0</v>
      </c>
      <c r="H8" s="5">
        <v>0</v>
      </c>
      <c r="I8" s="5">
        <v>0</v>
      </c>
    </row>
    <row r="10" spans="1:9" x14ac:dyDescent="0.3">
      <c r="A10" s="83" t="s">
        <v>170</v>
      </c>
      <c r="B10" s="83"/>
      <c r="C10" s="83"/>
      <c r="D10" s="83"/>
      <c r="E10" s="83"/>
      <c r="F10" s="83"/>
      <c r="G10" s="83"/>
      <c r="H10" s="83"/>
      <c r="I10" s="83"/>
    </row>
    <row r="11" spans="1:9" x14ac:dyDescent="0.3">
      <c r="A11" s="83"/>
      <c r="B11" s="83"/>
      <c r="C11" s="83"/>
      <c r="D11" s="83"/>
      <c r="E11" s="83"/>
      <c r="F11" s="83"/>
      <c r="G11" s="83"/>
      <c r="H11" s="83"/>
      <c r="I11" s="83"/>
    </row>
    <row r="12" spans="1:9" x14ac:dyDescent="0.3">
      <c r="A12" s="83"/>
      <c r="B12" s="83"/>
      <c r="C12" s="83"/>
      <c r="D12" s="83"/>
      <c r="E12" s="83"/>
      <c r="F12" s="83"/>
      <c r="G12" s="83"/>
      <c r="H12" s="83"/>
      <c r="I12" s="83"/>
    </row>
  </sheetData>
  <mergeCells count="11">
    <mergeCell ref="A10:I12"/>
    <mergeCell ref="A3:I3"/>
    <mergeCell ref="A4:I4"/>
    <mergeCell ref="A6:A7"/>
    <mergeCell ref="B6:B7"/>
    <mergeCell ref="C6:C7"/>
    <mergeCell ref="D6:E6"/>
    <mergeCell ref="F6:F7"/>
    <mergeCell ref="G6:G7"/>
    <mergeCell ref="H6:H7"/>
    <mergeCell ref="I6:I7"/>
  </mergeCells>
  <pageMargins left="0.7" right="0.7" top="0.75" bottom="0.75" header="0.3" footer="0.3"/>
  <pageSetup paperSize="9" scale="67"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zoomScaleNormal="100" workbookViewId="0">
      <selection activeCell="B3" sqref="B3:K3"/>
    </sheetView>
  </sheetViews>
  <sheetFormatPr defaultRowHeight="18.75" x14ac:dyDescent="0.3"/>
  <cols>
    <col min="1" max="1" width="6.7109375" style="1" customWidth="1"/>
    <col min="2" max="2" width="32.5703125" style="1" customWidth="1"/>
    <col min="3" max="3" width="27.28515625" style="1" customWidth="1"/>
    <col min="4" max="5" width="14.5703125" style="1" customWidth="1"/>
    <col min="6" max="6" width="21.85546875" style="1" customWidth="1"/>
    <col min="7" max="7" width="22.5703125" style="1" customWidth="1"/>
    <col min="8" max="8" width="19.85546875" style="1" customWidth="1"/>
    <col min="9" max="9" width="18.140625" style="1" customWidth="1"/>
    <col min="10" max="10" width="20.85546875" style="1" customWidth="1"/>
    <col min="11" max="11" width="25.140625" style="1" customWidth="1"/>
    <col min="12" max="12" width="36.28515625" style="1" customWidth="1"/>
    <col min="13" max="16384" width="9.140625" style="1"/>
  </cols>
  <sheetData>
    <row r="1" spans="1:11" x14ac:dyDescent="0.3">
      <c r="K1" s="3" t="s">
        <v>61</v>
      </c>
    </row>
    <row r="2" spans="1:11" ht="53.25" customHeight="1" x14ac:dyDescent="0.3">
      <c r="B2" s="80" t="s">
        <v>178</v>
      </c>
      <c r="C2" s="80"/>
      <c r="D2" s="80"/>
      <c r="E2" s="80"/>
      <c r="F2" s="80"/>
      <c r="G2" s="80"/>
      <c r="H2" s="80"/>
      <c r="I2" s="80"/>
      <c r="J2" s="80"/>
      <c r="K2" s="80"/>
    </row>
    <row r="3" spans="1:11" x14ac:dyDescent="0.3">
      <c r="A3" s="15"/>
      <c r="B3" s="81" t="s">
        <v>9</v>
      </c>
      <c r="C3" s="81"/>
      <c r="D3" s="81"/>
      <c r="E3" s="81"/>
      <c r="F3" s="81"/>
      <c r="G3" s="81"/>
      <c r="H3" s="81"/>
      <c r="I3" s="81"/>
      <c r="J3" s="81"/>
      <c r="K3" s="81"/>
    </row>
    <row r="4" spans="1:11" ht="19.5" thickBot="1" x14ac:dyDescent="0.35"/>
    <row r="5" spans="1:11" ht="75.75" thickBot="1" x14ac:dyDescent="0.35">
      <c r="A5" s="103" t="s">
        <v>62</v>
      </c>
      <c r="B5" s="106" t="s">
        <v>63</v>
      </c>
      <c r="C5" s="106" t="s">
        <v>64</v>
      </c>
      <c r="D5" s="106" t="s">
        <v>65</v>
      </c>
      <c r="E5" s="106" t="s">
        <v>15</v>
      </c>
      <c r="F5" s="109" t="s">
        <v>54</v>
      </c>
      <c r="G5" s="110"/>
      <c r="H5" s="17" t="s">
        <v>66</v>
      </c>
      <c r="I5" s="17" t="s">
        <v>67</v>
      </c>
      <c r="J5" s="106" t="s">
        <v>56</v>
      </c>
      <c r="K5" s="106" t="s">
        <v>57</v>
      </c>
    </row>
    <row r="6" spans="1:11" ht="75" x14ac:dyDescent="0.3">
      <c r="A6" s="104"/>
      <c r="B6" s="107"/>
      <c r="C6" s="107"/>
      <c r="D6" s="107"/>
      <c r="E6" s="107"/>
      <c r="F6" s="18" t="s">
        <v>68</v>
      </c>
      <c r="G6" s="18" t="s">
        <v>69</v>
      </c>
      <c r="H6" s="18" t="s">
        <v>70</v>
      </c>
      <c r="I6" s="18" t="s">
        <v>70</v>
      </c>
      <c r="J6" s="107"/>
      <c r="K6" s="107"/>
    </row>
    <row r="7" spans="1:11" ht="75" hidden="1" x14ac:dyDescent="0.3">
      <c r="A7" s="104"/>
      <c r="B7" s="107"/>
      <c r="C7" s="107"/>
      <c r="D7" s="107"/>
      <c r="E7" s="107"/>
      <c r="F7" s="18" t="s">
        <v>70</v>
      </c>
      <c r="G7" s="18" t="s">
        <v>71</v>
      </c>
      <c r="H7" s="19"/>
      <c r="I7" s="19"/>
      <c r="J7" s="107"/>
      <c r="K7" s="107"/>
    </row>
    <row r="8" spans="1:11" ht="19.5" thickBot="1" x14ac:dyDescent="0.35">
      <c r="A8" s="105"/>
      <c r="B8" s="108"/>
      <c r="C8" s="108"/>
      <c r="D8" s="108"/>
      <c r="E8" s="108"/>
      <c r="F8" s="20"/>
      <c r="G8" s="21" t="s">
        <v>70</v>
      </c>
      <c r="H8" s="22"/>
      <c r="I8" s="22"/>
      <c r="J8" s="108"/>
      <c r="K8" s="108"/>
    </row>
    <row r="9" spans="1:11" ht="19.5" thickBot="1" x14ac:dyDescent="0.35">
      <c r="A9" s="23" t="s">
        <v>72</v>
      </c>
      <c r="B9" s="24" t="s">
        <v>73</v>
      </c>
      <c r="C9" s="20">
        <v>0</v>
      </c>
      <c r="D9" s="20">
        <v>0</v>
      </c>
      <c r="E9" s="20">
        <v>0</v>
      </c>
      <c r="F9" s="25">
        <v>0</v>
      </c>
      <c r="G9" s="25">
        <v>0</v>
      </c>
      <c r="H9" s="25">
        <v>0</v>
      </c>
      <c r="I9" s="25">
        <v>0</v>
      </c>
      <c r="J9" s="25">
        <v>0</v>
      </c>
      <c r="K9" s="25">
        <v>0</v>
      </c>
    </row>
    <row r="10" spans="1:11" ht="19.5" thickBot="1" x14ac:dyDescent="0.35">
      <c r="A10" s="23" t="s">
        <v>74</v>
      </c>
      <c r="B10" s="24" t="s">
        <v>75</v>
      </c>
      <c r="C10" s="20">
        <v>0</v>
      </c>
      <c r="D10" s="20">
        <v>0</v>
      </c>
      <c r="E10" s="20">
        <v>0</v>
      </c>
      <c r="F10" s="25">
        <v>0</v>
      </c>
      <c r="G10" s="25">
        <v>0</v>
      </c>
      <c r="H10" s="25">
        <v>0</v>
      </c>
      <c r="I10" s="25">
        <v>0</v>
      </c>
      <c r="J10" s="25">
        <v>0</v>
      </c>
      <c r="K10" s="25">
        <v>0</v>
      </c>
    </row>
    <row r="11" spans="1:11" ht="19.5" thickBot="1" x14ac:dyDescent="0.35">
      <c r="A11" s="23" t="s">
        <v>76</v>
      </c>
      <c r="B11" s="24" t="s">
        <v>77</v>
      </c>
      <c r="C11" s="20">
        <v>0</v>
      </c>
      <c r="D11" s="20">
        <v>0</v>
      </c>
      <c r="E11" s="20">
        <v>0</v>
      </c>
      <c r="F11" s="25">
        <v>0</v>
      </c>
      <c r="G11" s="25">
        <v>0</v>
      </c>
      <c r="H11" s="25">
        <v>0</v>
      </c>
      <c r="I11" s="25">
        <v>0</v>
      </c>
      <c r="J11" s="25">
        <v>0</v>
      </c>
      <c r="K11" s="25">
        <v>0</v>
      </c>
    </row>
    <row r="12" spans="1:11" ht="38.25" thickBot="1" x14ac:dyDescent="0.35">
      <c r="A12" s="23" t="s">
        <v>78</v>
      </c>
      <c r="B12" s="24" t="s">
        <v>79</v>
      </c>
      <c r="C12" s="20">
        <v>0</v>
      </c>
      <c r="D12" s="20">
        <v>0</v>
      </c>
      <c r="E12" s="20">
        <v>0</v>
      </c>
      <c r="F12" s="25">
        <v>0</v>
      </c>
      <c r="G12" s="25">
        <v>0</v>
      </c>
      <c r="H12" s="25">
        <v>0</v>
      </c>
      <c r="I12" s="25">
        <v>0</v>
      </c>
      <c r="J12" s="25">
        <v>0</v>
      </c>
      <c r="K12" s="25">
        <v>0</v>
      </c>
    </row>
    <row r="13" spans="1:11" ht="38.25" thickBot="1" x14ac:dyDescent="0.35">
      <c r="A13" s="23" t="s">
        <v>80</v>
      </c>
      <c r="B13" s="24" t="s">
        <v>81</v>
      </c>
      <c r="C13" s="20">
        <v>0</v>
      </c>
      <c r="D13" s="20">
        <v>0</v>
      </c>
      <c r="E13" s="20">
        <v>0</v>
      </c>
      <c r="F13" s="25">
        <v>0</v>
      </c>
      <c r="G13" s="25">
        <v>0</v>
      </c>
      <c r="H13" s="25">
        <v>0</v>
      </c>
      <c r="I13" s="25">
        <v>0</v>
      </c>
      <c r="J13" s="25">
        <v>0</v>
      </c>
      <c r="K13" s="25">
        <v>0</v>
      </c>
    </row>
    <row r="14" spans="1:11" ht="19.5" thickBot="1" x14ac:dyDescent="0.35">
      <c r="A14" s="23" t="s">
        <v>82</v>
      </c>
      <c r="B14" s="24" t="s">
        <v>83</v>
      </c>
      <c r="C14" s="20">
        <v>0</v>
      </c>
      <c r="D14" s="20">
        <v>0</v>
      </c>
      <c r="E14" s="20">
        <v>0</v>
      </c>
      <c r="F14" s="25">
        <v>0</v>
      </c>
      <c r="G14" s="25">
        <v>0</v>
      </c>
      <c r="H14" s="25">
        <v>0</v>
      </c>
      <c r="I14" s="25">
        <v>0</v>
      </c>
      <c r="J14" s="25">
        <v>0</v>
      </c>
      <c r="K14" s="25">
        <v>0</v>
      </c>
    </row>
  </sheetData>
  <mergeCells count="10">
    <mergeCell ref="B2:K2"/>
    <mergeCell ref="B3:K3"/>
    <mergeCell ref="A5:A8"/>
    <mergeCell ref="B5:B8"/>
    <mergeCell ref="C5:C8"/>
    <mergeCell ref="D5:D8"/>
    <mergeCell ref="E5:E8"/>
    <mergeCell ref="F5:G5"/>
    <mergeCell ref="J5:J8"/>
    <mergeCell ref="K5:K8"/>
  </mergeCells>
  <pageMargins left="0.7" right="0.7" top="0.75" bottom="0.75" header="0.3" footer="0.3"/>
  <pageSetup paperSize="9" scale="58"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Normal="100" workbookViewId="0">
      <selection activeCell="E15" sqref="E15"/>
    </sheetView>
  </sheetViews>
  <sheetFormatPr defaultRowHeight="18.75" x14ac:dyDescent="0.3"/>
  <cols>
    <col min="1" max="1" width="13.85546875" style="1" customWidth="1"/>
    <col min="2" max="2" width="29.5703125" style="1" customWidth="1"/>
    <col min="3" max="3" width="30.5703125" style="1" customWidth="1"/>
    <col min="4" max="4" width="28.85546875" style="1" customWidth="1"/>
    <col min="5" max="5" width="32" style="1" customWidth="1"/>
    <col min="6" max="6" width="39.5703125" style="1" customWidth="1"/>
    <col min="7" max="16384" width="9.140625" style="1"/>
  </cols>
  <sheetData>
    <row r="1" spans="1:6" x14ac:dyDescent="0.3">
      <c r="F1" s="3" t="s">
        <v>84</v>
      </c>
    </row>
    <row r="3" spans="1:6" ht="56.25" customHeight="1" x14ac:dyDescent="0.3">
      <c r="B3" s="111" t="s">
        <v>145</v>
      </c>
      <c r="C3" s="111"/>
      <c r="D3" s="111"/>
      <c r="E3" s="111"/>
      <c r="F3" s="111"/>
    </row>
    <row r="4" spans="1:6" x14ac:dyDescent="0.3">
      <c r="B4" s="81" t="s">
        <v>9</v>
      </c>
      <c r="C4" s="81"/>
      <c r="D4" s="81"/>
      <c r="E4" s="81"/>
      <c r="F4" s="81"/>
    </row>
    <row r="6" spans="1:6" ht="37.5" x14ac:dyDescent="0.3">
      <c r="A6" s="6" t="s">
        <v>0</v>
      </c>
      <c r="B6" s="6" t="s">
        <v>85</v>
      </c>
      <c r="C6" s="6" t="s">
        <v>86</v>
      </c>
      <c r="D6" s="6" t="s">
        <v>87</v>
      </c>
      <c r="E6" s="6" t="s">
        <v>88</v>
      </c>
      <c r="F6" s="6" t="s">
        <v>89</v>
      </c>
    </row>
    <row r="7" spans="1:6" x14ac:dyDescent="0.3">
      <c r="A7" s="6">
        <v>1</v>
      </c>
      <c r="B7" s="6">
        <v>0</v>
      </c>
      <c r="C7" s="6">
        <v>0</v>
      </c>
      <c r="D7" s="6">
        <v>0</v>
      </c>
      <c r="E7" s="6">
        <v>0</v>
      </c>
      <c r="F7" s="6">
        <v>0</v>
      </c>
    </row>
    <row r="9" spans="1:6" ht="4.5" customHeight="1" x14ac:dyDescent="0.3">
      <c r="A9" s="83" t="s">
        <v>147</v>
      </c>
      <c r="B9" s="83"/>
      <c r="C9" s="83"/>
      <c r="D9" s="83"/>
      <c r="E9" s="83"/>
      <c r="F9" s="83"/>
    </row>
    <row r="10" spans="1:6" x14ac:dyDescent="0.3">
      <c r="A10" s="83"/>
      <c r="B10" s="83"/>
      <c r="C10" s="83"/>
      <c r="D10" s="83"/>
      <c r="E10" s="83"/>
      <c r="F10" s="83"/>
    </row>
  </sheetData>
  <mergeCells count="3">
    <mergeCell ref="B3:F3"/>
    <mergeCell ref="B4:F4"/>
    <mergeCell ref="A9:F10"/>
  </mergeCells>
  <pageMargins left="0.7" right="0.7" top="0.75" bottom="0.75" header="0.3" footer="0.3"/>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7</vt:i4>
      </vt:variant>
    </vt:vector>
  </HeadingPairs>
  <TitlesOfParts>
    <vt:vector size="19" baseType="lpstr">
      <vt:lpstr>1-илова</vt:lpstr>
      <vt:lpstr>2-илова</vt:lpstr>
      <vt:lpstr>3-илова</vt:lpstr>
      <vt:lpstr>4-илова</vt:lpstr>
      <vt:lpstr>5-илова</vt:lpstr>
      <vt:lpstr>6-илова</vt:lpstr>
      <vt:lpstr>7-илова</vt:lpstr>
      <vt:lpstr>8-илова</vt:lpstr>
      <vt:lpstr>9-илова</vt:lpstr>
      <vt:lpstr>10-илова</vt:lpstr>
      <vt:lpstr>13-илова</vt:lpstr>
      <vt:lpstr>14-илова</vt:lpstr>
      <vt:lpstr>'10-илова'!Область_печати</vt:lpstr>
      <vt:lpstr>'13-илова'!Область_печати</vt:lpstr>
      <vt:lpstr>'4-илова'!Область_печати</vt:lpstr>
      <vt:lpstr>'5-илова'!Область_печати</vt:lpstr>
      <vt:lpstr>'7-илова'!Область_печати</vt:lpstr>
      <vt:lpstr>'8-илова'!Область_печати</vt:lpstr>
      <vt:lpstr>'9-илова'!Область_печати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2023-10-26T04:08:16Z</dcterms:modified>
</cp:coreProperties>
</file>